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906"/>
  </bookViews>
  <sheets>
    <sheet name="報告書" sheetId="1" r:id="rId1"/>
    <sheet name="添付書類(1)活動状況報告書" sheetId="3" r:id="rId2"/>
    <sheet name="添付書類(2)決算書" sheetId="5" r:id="rId3"/>
    <sheet name="添付書類(3)実績調書" sheetId="28" r:id="rId4"/>
    <sheet name="請求書" sheetId="10" r:id="rId5"/>
    <sheet name="委任状" sheetId="12" r:id="rId6"/>
    <sheet name="報告書 記入例" sheetId="35" r:id="rId7"/>
    <sheet name="添付書類(1)活動状況報告書 記入例" sheetId="36" r:id="rId8"/>
    <sheet name="添付書類(2)決算書 記入例" sheetId="37" r:id="rId9"/>
    <sheet name="添付書類(3)実績調書 記入例" sheetId="38" r:id="rId10"/>
    <sheet name="請求書 記入例" sheetId="39" r:id="rId11"/>
    <sheet name="委任状 記入例" sheetId="40" r:id="rId12"/>
  </sheets>
  <definedNames>
    <definedName name="_xlnm.Print_Area" localSheetId="5">委任状!$A$1:$V$24</definedName>
    <definedName name="_xlnm.Print_Area" localSheetId="11">'委任状 記入例'!$A$1:$V$24</definedName>
    <definedName name="_xlnm.Print_Area" localSheetId="4">請求書!$A$1:$AE$49</definedName>
    <definedName name="_xlnm.Print_Area" localSheetId="10">'請求書 記入例'!$A$1:$AE$49</definedName>
    <definedName name="_xlnm.Print_Area" localSheetId="1">'添付書類(1)活動状況報告書'!$A$1:$V$29</definedName>
    <definedName name="_xlnm.Print_Area" localSheetId="7">'添付書類(1)活動状況報告書 記入例'!$A$1:$V$29</definedName>
    <definedName name="_xlnm.Print_Area" localSheetId="2">'添付書類(2)決算書'!$A$1:$V$31</definedName>
    <definedName name="_xlnm.Print_Area" localSheetId="8">'添付書類(2)決算書 記入例'!$A$1:$V$31</definedName>
    <definedName name="_xlnm.Print_Area" localSheetId="3">'添付書類(3)実績調書'!$A$1:$X$30</definedName>
    <definedName name="_xlnm.Print_Area" localSheetId="9">'添付書類(3)実績調書 記入例'!$A$1:$X$32</definedName>
    <definedName name="_xlnm.Print_Area" localSheetId="0">報告書!$A$1:$V$37</definedName>
    <definedName name="_xlnm.Print_Area" localSheetId="6">'報告書 記入例'!$A$1:$V$36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4" i="1" l="1"/>
  <c r="AB28" i="28" l="1"/>
  <c r="A24" i="28"/>
  <c r="A25" i="28"/>
  <c r="Y17" i="5"/>
  <c r="AB26" i="28" l="1"/>
  <c r="K22" i="40" l="1"/>
  <c r="K21" i="40"/>
  <c r="K19" i="40"/>
  <c r="K12" i="40"/>
  <c r="I12" i="40"/>
  <c r="N9" i="40"/>
  <c r="L9" i="40"/>
  <c r="K8" i="40"/>
  <c r="K7" i="40"/>
  <c r="K3" i="40"/>
  <c r="W17" i="39"/>
  <c r="T17" i="39"/>
  <c r="T16" i="39"/>
  <c r="T15" i="39"/>
  <c r="T12" i="39"/>
  <c r="E10" i="39"/>
  <c r="C10" i="39"/>
  <c r="AB26" i="38"/>
  <c r="G19" i="37" s="1"/>
  <c r="Y19" i="37" s="1"/>
  <c r="Y26" i="35" s="1"/>
  <c r="AB25" i="38"/>
  <c r="G18" i="37" s="1"/>
  <c r="M25" i="38"/>
  <c r="R25" i="38" s="1"/>
  <c r="A25" i="38"/>
  <c r="A24" i="38"/>
  <c r="M24" i="38" s="1"/>
  <c r="R24" i="38" s="1"/>
  <c r="A23" i="38"/>
  <c r="M23" i="38" s="1"/>
  <c r="R23" i="38" s="1"/>
  <c r="A22" i="38"/>
  <c r="M22" i="38" s="1"/>
  <c r="R22" i="38" s="1"/>
  <c r="A21" i="38"/>
  <c r="M21" i="38" s="1"/>
  <c r="R21" i="38" s="1"/>
  <c r="A20" i="38"/>
  <c r="M20" i="38" s="1"/>
  <c r="R20" i="38" s="1"/>
  <c r="A19" i="38"/>
  <c r="M19" i="38" s="1"/>
  <c r="R19" i="38" s="1"/>
  <c r="A18" i="38"/>
  <c r="M18" i="38" s="1"/>
  <c r="R18" i="38" s="1"/>
  <c r="A17" i="38"/>
  <c r="M17" i="38" s="1"/>
  <c r="R17" i="38" s="1"/>
  <c r="A16" i="38"/>
  <c r="M16" i="38" s="1"/>
  <c r="R16" i="38" s="1"/>
  <c r="A15" i="38"/>
  <c r="M15" i="38" s="1"/>
  <c r="R15" i="38" s="1"/>
  <c r="A14" i="38"/>
  <c r="M14" i="38" s="1"/>
  <c r="R14" i="38" s="1"/>
  <c r="A13" i="38"/>
  <c r="M13" i="38" s="1"/>
  <c r="R13" i="38" s="1"/>
  <c r="A12" i="38"/>
  <c r="M12" i="38" s="1"/>
  <c r="R12" i="38" s="1"/>
  <c r="M11" i="38"/>
  <c r="R11" i="38" s="1"/>
  <c r="A11" i="38"/>
  <c r="A10" i="38"/>
  <c r="M10" i="38" s="1"/>
  <c r="R10" i="38" s="1"/>
  <c r="A9" i="38"/>
  <c r="M9" i="38" s="1"/>
  <c r="R9" i="38" s="1"/>
  <c r="A8" i="38"/>
  <c r="M8" i="38" s="1"/>
  <c r="R8" i="38" s="1"/>
  <c r="E3" i="38"/>
  <c r="Y17" i="37"/>
  <c r="G8" i="37"/>
  <c r="G13" i="37" s="1"/>
  <c r="F3" i="37"/>
  <c r="D3" i="37"/>
  <c r="S28" i="36"/>
  <c r="I28" i="36"/>
  <c r="Y28" i="36" s="1"/>
  <c r="Z24" i="35" s="1"/>
  <c r="AA24" i="35" s="1"/>
  <c r="F3" i="36"/>
  <c r="D3" i="36"/>
  <c r="A13" i="35"/>
  <c r="Y24" i="1"/>
  <c r="A8" i="28"/>
  <c r="A9" i="28"/>
  <c r="A10" i="28"/>
  <c r="A11" i="28"/>
  <c r="A12" i="28"/>
  <c r="A13" i="28"/>
  <c r="A14" i="28"/>
  <c r="A15" i="28"/>
  <c r="A16" i="28"/>
  <c r="A17" i="28"/>
  <c r="A18" i="28"/>
  <c r="A19" i="28"/>
  <c r="A20" i="28"/>
  <c r="A21" i="28"/>
  <c r="A22" i="28"/>
  <c r="A23" i="28"/>
  <c r="E10" i="10"/>
  <c r="E3" i="28"/>
  <c r="F3" i="5"/>
  <c r="Y24" i="35" l="1"/>
  <c r="R26" i="38"/>
  <c r="AB28" i="38" s="1"/>
  <c r="G28" i="37"/>
  <c r="Y18" i="37"/>
  <c r="Y25" i="35" s="1"/>
  <c r="H30" i="37" l="1"/>
  <c r="K31" i="35" l="1"/>
  <c r="K30" i="35"/>
  <c r="G19" i="5" l="1"/>
  <c r="AB25" i="28"/>
  <c r="G18" i="5" l="1"/>
  <c r="Y18" i="5" s="1"/>
  <c r="Y25" i="1" s="1"/>
  <c r="Y19" i="5"/>
  <c r="Y26" i="1" s="1"/>
  <c r="M25" i="28"/>
  <c r="R25" i="28" s="1"/>
  <c r="M24" i="28"/>
  <c r="R24" i="28" s="1"/>
  <c r="M23" i="28"/>
  <c r="R23" i="28" s="1"/>
  <c r="M22" i="28"/>
  <c r="R22" i="28" s="1"/>
  <c r="M21" i="28"/>
  <c r="R21" i="28" s="1"/>
  <c r="M20" i="28"/>
  <c r="R20" i="28" s="1"/>
  <c r="M19" i="28"/>
  <c r="R19" i="28" s="1"/>
  <c r="M18" i="28"/>
  <c r="R18" i="28" s="1"/>
  <c r="M17" i="28"/>
  <c r="R17" i="28" s="1"/>
  <c r="M16" i="28"/>
  <c r="R16" i="28" s="1"/>
  <c r="M15" i="28"/>
  <c r="R15" i="28" s="1"/>
  <c r="M14" i="28"/>
  <c r="R14" i="28" s="1"/>
  <c r="M13" i="28"/>
  <c r="R13" i="28" s="1"/>
  <c r="M12" i="28"/>
  <c r="R12" i="28" s="1"/>
  <c r="M11" i="28"/>
  <c r="R11" i="28" s="1"/>
  <c r="M10" i="28"/>
  <c r="R10" i="28" s="1"/>
  <c r="M9" i="28"/>
  <c r="R9" i="28" s="1"/>
  <c r="M8" i="28"/>
  <c r="R8" i="28" s="1"/>
  <c r="R26" i="28" l="1"/>
  <c r="G28" i="5"/>
  <c r="S28" i="3"/>
  <c r="I28" i="3"/>
  <c r="Y28" i="3" s="1"/>
  <c r="Z24" i="1" s="1"/>
  <c r="AA24" i="1" s="1"/>
  <c r="AB24" i="28" l="1"/>
  <c r="Y22" i="1" s="1"/>
  <c r="G8" i="5"/>
  <c r="G13" i="5" s="1"/>
  <c r="H30" i="5" s="1"/>
  <c r="K22" i="1" l="1"/>
  <c r="AA27" i="1" s="1"/>
  <c r="K27" i="1" s="1"/>
  <c r="K26" i="1"/>
  <c r="AB26" i="1" s="1"/>
  <c r="K25" i="1"/>
  <c r="AB25" i="1" s="1"/>
  <c r="AB24" i="1"/>
  <c r="K12" i="12"/>
  <c r="F3" i="3"/>
  <c r="I12" i="12"/>
  <c r="C10" i="10"/>
  <c r="K30" i="1" l="1"/>
  <c r="K31" i="1"/>
  <c r="K21" i="1"/>
  <c r="A13" i="1"/>
  <c r="K21" i="12" l="1"/>
  <c r="K19" i="12" l="1"/>
  <c r="K22" i="12"/>
  <c r="K3" i="12"/>
  <c r="N9" i="12"/>
  <c r="L9" i="12"/>
  <c r="K8" i="12"/>
  <c r="K7" i="12"/>
  <c r="T12" i="10"/>
  <c r="T16" i="10"/>
  <c r="W17" i="10"/>
  <c r="T17" i="10"/>
  <c r="T15" i="10"/>
  <c r="D3" i="5" l="1"/>
  <c r="X27" i="5" l="1"/>
  <c r="D3" i="3"/>
</calcChain>
</file>

<file path=xl/sharedStrings.xml><?xml version="1.0" encoding="utf-8"?>
<sst xmlns="http://schemas.openxmlformats.org/spreadsheetml/2006/main" count="913" uniqueCount="214">
  <si>
    <t>令和</t>
    <rPh sb="0" eb="2">
      <t>レイワ</t>
    </rPh>
    <phoneticPr fontId="2"/>
  </si>
  <si>
    <t>年度</t>
    <rPh sb="0" eb="2">
      <t>ネンド</t>
    </rPh>
    <phoneticPr fontId="2"/>
  </si>
  <si>
    <t>日</t>
  </si>
  <si>
    <t>日</t>
    <rPh sb="0" eb="1">
      <t>ニチ</t>
    </rPh>
    <phoneticPr fontId="2"/>
  </si>
  <si>
    <t>月</t>
  </si>
  <si>
    <t>月</t>
    <rPh sb="0" eb="1">
      <t>ガツ</t>
    </rPh>
    <phoneticPr fontId="2"/>
  </si>
  <si>
    <t>年</t>
    <rPh sb="0" eb="1">
      <t>ネン</t>
    </rPh>
    <phoneticPr fontId="2"/>
  </si>
  <si>
    <t>　名取市長　あて</t>
    <rPh sb="1" eb="4">
      <t>ナトリシ</t>
    </rPh>
    <rPh sb="4" eb="5">
      <t>チョウ</t>
    </rPh>
    <phoneticPr fontId="2"/>
  </si>
  <si>
    <t>申請者</t>
    <rPh sb="0" eb="3">
      <t>シンセイシャ</t>
    </rPh>
    <phoneticPr fontId="2"/>
  </si>
  <si>
    <t>住　所</t>
    <rPh sb="0" eb="1">
      <t>ジュウ</t>
    </rPh>
    <rPh sb="2" eb="3">
      <t>ショ</t>
    </rPh>
    <phoneticPr fontId="2"/>
  </si>
  <si>
    <t>団体名</t>
    <rPh sb="0" eb="2">
      <t>ダンタイ</t>
    </rPh>
    <rPh sb="2" eb="3">
      <t>メイ</t>
    </rPh>
    <phoneticPr fontId="2"/>
  </si>
  <si>
    <t>代表者</t>
    <rPh sb="0" eb="3">
      <t>ダイヒョウシャ</t>
    </rPh>
    <phoneticPr fontId="2"/>
  </si>
  <si>
    <t>（役職名および氏名）</t>
    <rPh sb="1" eb="4">
      <t>ヤクショクメイ</t>
    </rPh>
    <rPh sb="7" eb="9">
      <t>シメイ</t>
    </rPh>
    <phoneticPr fontId="2"/>
  </si>
  <si>
    <t>電　話</t>
    <rPh sb="0" eb="1">
      <t>デン</t>
    </rPh>
    <rPh sb="2" eb="3">
      <t>ハナシ</t>
    </rPh>
    <phoneticPr fontId="2"/>
  </si>
  <si>
    <t>－</t>
    <phoneticPr fontId="2"/>
  </si>
  <si>
    <t>※代表者以外が記入の場合は代表者の印を押印してください。</t>
    <phoneticPr fontId="2"/>
  </si>
  <si>
    <t>記</t>
    <rPh sb="0" eb="1">
      <t>キ</t>
    </rPh>
    <phoneticPr fontId="2"/>
  </si>
  <si>
    <t>円</t>
    <rPh sb="0" eb="1">
      <t>エン</t>
    </rPh>
    <phoneticPr fontId="2"/>
  </si>
  <si>
    <t>（内訳）</t>
    <rPh sb="1" eb="3">
      <t>ウチワケ</t>
    </rPh>
    <phoneticPr fontId="2"/>
  </si>
  <si>
    <t>１</t>
    <phoneticPr fontId="2"/>
  </si>
  <si>
    <t>２</t>
    <phoneticPr fontId="2"/>
  </si>
  <si>
    <t>添付書類</t>
    <rPh sb="0" eb="4">
      <t>テンプショルイ</t>
    </rPh>
    <phoneticPr fontId="2"/>
  </si>
  <si>
    <t>添付書類（１）</t>
    <rPh sb="0" eb="4">
      <t>テンプショルイ</t>
    </rPh>
    <phoneticPr fontId="2"/>
  </si>
  <si>
    <t>（施設の名称）</t>
    <rPh sb="1" eb="3">
      <t>シセツ</t>
    </rPh>
    <rPh sb="4" eb="6">
      <t>メイショウ</t>
    </rPh>
    <phoneticPr fontId="2"/>
  </si>
  <si>
    <t>名取市</t>
    <rPh sb="0" eb="3">
      <t>ナトリシ</t>
    </rPh>
    <phoneticPr fontId="2"/>
  </si>
  <si>
    <t>電話番号</t>
    <rPh sb="0" eb="2">
      <t>デンワ</t>
    </rPh>
    <rPh sb="2" eb="4">
      <t>バンゴウ</t>
    </rPh>
    <phoneticPr fontId="2"/>
  </si>
  <si>
    <t>ＦＡＸ</t>
    <phoneticPr fontId="2"/>
  </si>
  <si>
    <t>設置
場所</t>
    <rPh sb="0" eb="2">
      <t>セッチ</t>
    </rPh>
    <rPh sb="3" eb="5">
      <t>バショ</t>
    </rPh>
    <phoneticPr fontId="2"/>
  </si>
  <si>
    <t>３</t>
    <phoneticPr fontId="2"/>
  </si>
  <si>
    <t>計</t>
    <rPh sb="0" eb="1">
      <t>ケイ</t>
    </rPh>
    <phoneticPr fontId="2"/>
  </si>
  <si>
    <t>参加費</t>
    <rPh sb="0" eb="3">
      <t>サンカヒ</t>
    </rPh>
    <phoneticPr fontId="2"/>
  </si>
  <si>
    <t>添付書類（２）</t>
    <rPh sb="0" eb="4">
      <t>テンプショルイ</t>
    </rPh>
    <phoneticPr fontId="2"/>
  </si>
  <si>
    <t>１　収入</t>
    <rPh sb="2" eb="4">
      <t>シュウニュウ</t>
    </rPh>
    <phoneticPr fontId="2"/>
  </si>
  <si>
    <t>項目</t>
    <rPh sb="0" eb="2">
      <t>コウモク</t>
    </rPh>
    <phoneticPr fontId="2"/>
  </si>
  <si>
    <t>内容</t>
    <rPh sb="0" eb="2">
      <t>ナイヨウ</t>
    </rPh>
    <phoneticPr fontId="2"/>
  </si>
  <si>
    <t>繰越金</t>
    <rPh sb="0" eb="3">
      <t>クリコシキン</t>
    </rPh>
    <phoneticPr fontId="2"/>
  </si>
  <si>
    <t>助成金</t>
    <rPh sb="0" eb="3">
      <t>ジョセイキン</t>
    </rPh>
    <phoneticPr fontId="2"/>
  </si>
  <si>
    <t>）</t>
    <phoneticPr fontId="2"/>
  </si>
  <si>
    <t>２　支出</t>
    <rPh sb="2" eb="4">
      <t>シシュツ</t>
    </rPh>
    <phoneticPr fontId="2"/>
  </si>
  <si>
    <t>添付書類（３）</t>
    <rPh sb="0" eb="4">
      <t>テンプショルイ</t>
    </rPh>
    <phoneticPr fontId="2"/>
  </si>
  <si>
    <t>備考</t>
    <rPh sb="0" eb="2">
      <t>ビコウ</t>
    </rPh>
    <phoneticPr fontId="2"/>
  </si>
  <si>
    <t xml:space="preserve">  名取市以外（</t>
    <rPh sb="2" eb="5">
      <t>ナトリシ</t>
    </rPh>
    <rPh sb="5" eb="7">
      <t>イガイ</t>
    </rPh>
    <phoneticPr fontId="2"/>
  </si>
  <si>
    <t>３　収入支出差引残金</t>
    <rPh sb="2" eb="4">
      <t>シュウニュウ</t>
    </rPh>
    <rPh sb="4" eb="6">
      <t>シシュツ</t>
    </rPh>
    <rPh sb="6" eb="8">
      <t>サシヒキ</t>
    </rPh>
    <rPh sb="8" eb="10">
      <t>ザンキン</t>
    </rPh>
    <phoneticPr fontId="2"/>
  </si>
  <si>
    <t>補助金等</t>
    <rPh sb="0" eb="3">
      <t>ホジョキン</t>
    </rPh>
    <rPh sb="3" eb="4">
      <t>トウ</t>
    </rPh>
    <phoneticPr fontId="2"/>
  </si>
  <si>
    <t>円</t>
  </si>
  <si>
    <t>円</t>
    <rPh sb="0" eb="1">
      <t>エン</t>
    </rPh>
    <phoneticPr fontId="2"/>
  </si>
  <si>
    <t>請</t>
  </si>
  <si>
    <t>求</t>
  </si>
  <si>
    <t>書</t>
  </si>
  <si>
    <t>金　額</t>
    <phoneticPr fontId="20"/>
  </si>
  <si>
    <t>百</t>
  </si>
  <si>
    <t>十</t>
  </si>
  <si>
    <t>億</t>
  </si>
  <si>
    <t>千</t>
  </si>
  <si>
    <t>万</t>
  </si>
  <si>
    <t>として上記の金額を請求します｡</t>
  </si>
  <si>
    <t>年</t>
  </si>
  <si>
    <t>　名取市長　あて</t>
    <phoneticPr fontId="20"/>
  </si>
  <si>
    <t>▼</t>
    <phoneticPr fontId="20"/>
  </si>
  <si>
    <t>登録者はコード番号を必ず記入してください。</t>
    <rPh sb="0" eb="3">
      <t>トウロクシャ</t>
    </rPh>
    <rPh sb="7" eb="9">
      <t>バンゴウ</t>
    </rPh>
    <rPh sb="10" eb="11">
      <t>カナラ</t>
    </rPh>
    <rPh sb="12" eb="14">
      <t>キニュウ</t>
    </rPh>
    <phoneticPr fontId="20"/>
  </si>
  <si>
    <t>▼</t>
    <phoneticPr fontId="20"/>
  </si>
  <si>
    <t>未登録者なので下記のとおり振込願います｡</t>
  </si>
  <si>
    <t>債権者ｺｰﾄﾞ</t>
  </si>
  <si>
    <t>金融機関</t>
  </si>
  <si>
    <t>口座種類</t>
  </si>
  <si>
    <t>普通</t>
  </si>
  <si>
    <t>口座</t>
  </si>
  <si>
    <t>当座</t>
  </si>
  <si>
    <t>番号</t>
  </si>
  <si>
    <t>内</t>
  </si>
  <si>
    <t>容</t>
  </si>
  <si>
    <t>円</t>
    <rPh sb="0" eb="1">
      <t>エン</t>
    </rPh>
    <phoneticPr fontId="20"/>
  </si>
  <si>
    <t>名取市指令第　　　　　号</t>
  </si>
  <si>
    <t>今回請求額（ 概算払 ・ 確定払 ）として</t>
    <rPh sb="0" eb="2">
      <t>コンカイ</t>
    </rPh>
    <rPh sb="2" eb="4">
      <t>セイキュウ</t>
    </rPh>
    <rPh sb="4" eb="5">
      <t>ガク</t>
    </rPh>
    <rPh sb="7" eb="9">
      <t>ガイサン</t>
    </rPh>
    <rPh sb="9" eb="10">
      <t>バライ</t>
    </rPh>
    <rPh sb="13" eb="15">
      <t>カクテイ</t>
    </rPh>
    <rPh sb="15" eb="16">
      <t>バラ</t>
    </rPh>
    <phoneticPr fontId="20"/>
  </si>
  <si>
    <t>科　目</t>
    <phoneticPr fontId="20"/>
  </si>
  <si>
    <t>款</t>
  </si>
  <si>
    <t>項</t>
  </si>
  <si>
    <t>目</t>
  </si>
  <si>
    <t>細目</t>
    <rPh sb="0" eb="2">
      <t>サイモク</t>
    </rPh>
    <phoneticPr fontId="20"/>
  </si>
  <si>
    <t>細々目</t>
    <rPh sb="0" eb="2">
      <t>ホソボソ</t>
    </rPh>
    <rPh sb="2" eb="3">
      <t>メ</t>
    </rPh>
    <phoneticPr fontId="20"/>
  </si>
  <si>
    <t>節</t>
  </si>
  <si>
    <t>細節</t>
  </si>
  <si>
    <t>決裁</t>
  </si>
  <si>
    <t>標　題</t>
    <phoneticPr fontId="20"/>
  </si>
  <si>
    <t>検収者</t>
  </si>
  <si>
    <t>　　　　　　　　　　　　　　　　　　　　　</t>
    <phoneticPr fontId="20"/>
  </si>
  <si>
    <t>摘　要</t>
    <phoneticPr fontId="20"/>
  </si>
  <si>
    <r>
      <t xml:space="preserve">口座名義
</t>
    </r>
    <r>
      <rPr>
        <sz val="8"/>
        <rFont val="ＭＳ Ｐ明朝"/>
        <family val="1"/>
        <charset val="128"/>
      </rPr>
      <t>（カタカナ）</t>
    </r>
    <phoneticPr fontId="2"/>
  </si>
  <si>
    <t>住所</t>
    <rPh sb="0" eb="1">
      <t>ジュウ</t>
    </rPh>
    <rPh sb="1" eb="2">
      <t>ショ</t>
    </rPh>
    <phoneticPr fontId="20"/>
  </si>
  <si>
    <t>代表者</t>
    <rPh sb="0" eb="3">
      <t>ダイヒョウシャ</t>
    </rPh>
    <phoneticPr fontId="20"/>
  </si>
  <si>
    <t>委　任　状</t>
    <rPh sb="0" eb="1">
      <t>イ</t>
    </rPh>
    <rPh sb="2" eb="3">
      <t>ニン</t>
    </rPh>
    <rPh sb="4" eb="5">
      <t>ジョウ</t>
    </rPh>
    <phoneticPr fontId="2"/>
  </si>
  <si>
    <t>㊞</t>
    <phoneticPr fontId="2"/>
  </si>
  <si>
    <t>委任者</t>
    <rPh sb="0" eb="2">
      <t>イニン</t>
    </rPh>
    <rPh sb="2" eb="3">
      <t>シャ</t>
    </rPh>
    <phoneticPr fontId="2"/>
  </si>
  <si>
    <t>　私は、下記の者に対し、</t>
    <phoneticPr fontId="2"/>
  </si>
  <si>
    <t>の受領に関する一切の権限を委任します。</t>
    <phoneticPr fontId="2"/>
  </si>
  <si>
    <t>氏　名</t>
    <rPh sb="0" eb="1">
      <t>シ</t>
    </rPh>
    <rPh sb="2" eb="3">
      <t>ナ</t>
    </rPh>
    <phoneticPr fontId="2"/>
  </si>
  <si>
    <t>受任者</t>
    <rPh sb="0" eb="2">
      <t>ジュニン</t>
    </rPh>
    <rPh sb="2" eb="3">
      <t>シャ</t>
    </rPh>
    <phoneticPr fontId="2"/>
  </si>
  <si>
    <t>振込先</t>
    <rPh sb="0" eb="3">
      <t>フリコミサキ</t>
    </rPh>
    <phoneticPr fontId="2"/>
  </si>
  <si>
    <t>金融機関</t>
    <rPh sb="0" eb="2">
      <t>キンユウ</t>
    </rPh>
    <rPh sb="2" eb="4">
      <t>キカン</t>
    </rPh>
    <phoneticPr fontId="2"/>
  </si>
  <si>
    <t>口座種類</t>
    <rPh sb="0" eb="2">
      <t>コウザ</t>
    </rPh>
    <rPh sb="2" eb="4">
      <t>シュルイ</t>
    </rPh>
    <phoneticPr fontId="2"/>
  </si>
  <si>
    <t>口座番号</t>
    <rPh sb="0" eb="2">
      <t>コウザ</t>
    </rPh>
    <rPh sb="2" eb="4">
      <t>バンゴウ</t>
    </rPh>
    <phoneticPr fontId="2"/>
  </si>
  <si>
    <t>口座名義</t>
    <rPh sb="0" eb="2">
      <t>コウザ</t>
    </rPh>
    <rPh sb="2" eb="4">
      <t>メイギ</t>
    </rPh>
    <phoneticPr fontId="2"/>
  </si>
  <si>
    <t>普通</t>
    <rPh sb="0" eb="2">
      <t>フツウ</t>
    </rPh>
    <phoneticPr fontId="2"/>
  </si>
  <si>
    <t>（役職名および氏名）</t>
    <phoneticPr fontId="2"/>
  </si>
  <si>
    <t>㊞</t>
    <phoneticPr fontId="2"/>
  </si>
  <si>
    <t>　</t>
    <phoneticPr fontId="2"/>
  </si>
  <si>
    <t>　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</si>
  <si>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</si>
  <si>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</si>
  <si>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助成金実績</t>
    <rPh sb="0" eb="3">
      <t>ジョセイキン</t>
    </rPh>
    <rPh sb="3" eb="5">
      <t>ジッセキ</t>
    </rPh>
    <phoneticPr fontId="2"/>
  </si>
  <si>
    <t>　助成金交付決定額(a)</t>
    <rPh sb="1" eb="4">
      <t>ジョセイキン</t>
    </rPh>
    <rPh sb="4" eb="6">
      <t>コウフ</t>
    </rPh>
    <rPh sb="6" eb="8">
      <t>ケッテイ</t>
    </rPh>
    <rPh sb="8" eb="9">
      <t>ガク</t>
    </rPh>
    <phoneticPr fontId="2"/>
  </si>
  <si>
    <t>　概算払交付額(b)</t>
    <rPh sb="1" eb="3">
      <t>ガイサン</t>
    </rPh>
    <rPh sb="3" eb="4">
      <t>バラ</t>
    </rPh>
    <rPh sb="4" eb="6">
      <t>コウフ</t>
    </rPh>
    <rPh sb="6" eb="7">
      <t>ガク</t>
    </rPh>
    <phoneticPr fontId="2"/>
  </si>
  <si>
    <t>　未交付額(c)=(a)-(b)</t>
    <rPh sb="1" eb="5">
      <t>ミコウフガク</t>
    </rPh>
    <phoneticPr fontId="2"/>
  </si>
  <si>
    <t>　実績額(d)</t>
    <rPh sb="1" eb="4">
      <t>ジッセキガク</t>
    </rPh>
    <phoneticPr fontId="2"/>
  </si>
  <si>
    <t>日付け名取市指令第</t>
    <rPh sb="0" eb="1">
      <t>ニチ</t>
    </rPh>
    <rPh sb="1" eb="2">
      <t>ツ</t>
    </rPh>
    <rPh sb="3" eb="6">
      <t>ナトリシ</t>
    </rPh>
    <rPh sb="6" eb="8">
      <t>シレイ</t>
    </rPh>
    <rPh sb="8" eb="9">
      <t>ダイ</t>
    </rPh>
    <phoneticPr fontId="2"/>
  </si>
  <si>
    <t>号で交付の決定を受けた、</t>
    <phoneticPr fontId="2"/>
  </si>
  <si>
    <r>
      <t>（４）請求書</t>
    </r>
    <r>
      <rPr>
        <sz val="10"/>
        <color theme="1"/>
        <rFont val="ＭＳ 明朝"/>
        <family val="1"/>
        <charset val="128"/>
      </rPr>
      <t>　※「２ 助成金の精算」で不足額があるときのみ。必要に応じて委任状も添付。</t>
    </r>
    <phoneticPr fontId="2"/>
  </si>
  <si>
    <t>助成金の精算</t>
    <rPh sb="0" eb="3">
      <t>ジョセイキン</t>
    </rPh>
    <rPh sb="4" eb="6">
      <t>セイサン</t>
    </rPh>
    <phoneticPr fontId="2"/>
  </si>
  <si>
    <t>　返還額</t>
    <rPh sb="1" eb="3">
      <t>ヘンカン</t>
    </rPh>
    <rPh sb="3" eb="4">
      <t>ガク</t>
    </rPh>
    <phoneticPr fontId="2"/>
  </si>
  <si>
    <t xml:space="preserve">
</t>
    <phoneticPr fontId="2"/>
  </si>
  <si>
    <t>契約先</t>
    <rPh sb="0" eb="2">
      <t>ケイヤク</t>
    </rPh>
    <rPh sb="2" eb="3">
      <t>サキ</t>
    </rPh>
    <phoneticPr fontId="2"/>
  </si>
  <si>
    <t>支払保険料</t>
    <rPh sb="0" eb="2">
      <t>シハライ</t>
    </rPh>
    <rPh sb="2" eb="5">
      <t>ホケンリョウ</t>
    </rPh>
    <phoneticPr fontId="2"/>
  </si>
  <si>
    <t>合　　　計</t>
    <rPh sb="0" eb="1">
      <t>ア</t>
    </rPh>
    <rPh sb="4" eb="5">
      <t>ケイ</t>
    </rPh>
    <phoneticPr fontId="2"/>
  </si>
  <si>
    <t>既交付額</t>
    <rPh sb="1" eb="3">
      <t>コウフ</t>
    </rPh>
    <phoneticPr fontId="2"/>
  </si>
  <si>
    <t>　不足額（追加請求額）</t>
    <rPh sb="1" eb="3">
      <t>フソク</t>
    </rPh>
    <rPh sb="3" eb="4">
      <t>ガク</t>
    </rPh>
    <rPh sb="5" eb="7">
      <t>ツイカ</t>
    </rPh>
    <rPh sb="7" eb="9">
      <t>セイキュウ</t>
    </rPh>
    <rPh sb="9" eb="10">
      <t>ガク</t>
    </rPh>
    <phoneticPr fontId="2"/>
  </si>
  <si>
    <t>○</t>
    <phoneticPr fontId="2"/>
  </si>
  <si>
    <t>会長</t>
    <rPh sb="0" eb="2">
      <t>カイチョウ</t>
    </rPh>
    <phoneticPr fontId="2"/>
  </si>
  <si>
    <t>○○　○○</t>
    <phoneticPr fontId="2"/>
  </si>
  <si>
    <t>000</t>
    <phoneticPr fontId="2"/>
  </si>
  <si>
    <t>0000</t>
    <phoneticPr fontId="2"/>
  </si>
  <si>
    <t>○○</t>
    <phoneticPr fontId="2"/>
  </si>
  <si>
    <t>○○○○会館</t>
    <rPh sb="4" eb="6">
      <t>カイカン</t>
    </rPh>
    <phoneticPr fontId="2"/>
  </si>
  <si>
    <t>○○○○丁目○番○号</t>
    <phoneticPr fontId="2"/>
  </si>
  <si>
    <t>銀行</t>
  </si>
  <si>
    <t>○○○</t>
    <phoneticPr fontId="2"/>
  </si>
  <si>
    <t>支店</t>
  </si>
  <si>
    <t>○○○○　○○○○</t>
    <phoneticPr fontId="2"/>
  </si>
  <si>
    <t>名取市○○○○○丁目○番○号</t>
    <rPh sb="0" eb="3">
      <t>ナトリシ</t>
    </rPh>
    <rPh sb="8" eb="10">
      <t>チョウメ</t>
    </rPh>
    <rPh sb="11" eb="12">
      <t>バン</t>
    </rPh>
    <rPh sb="13" eb="14">
      <t>ゴウ</t>
    </rPh>
    <phoneticPr fontId="2"/>
  </si>
  <si>
    <t>○○　○○</t>
  </si>
  <si>
    <t>決算額</t>
    <rPh sb="0" eb="2">
      <t>ケッサン</t>
    </rPh>
    <rPh sb="2" eb="3">
      <t>ガク</t>
    </rPh>
    <phoneticPr fontId="2"/>
  </si>
  <si>
    <t>年度　高齢者生きがいづくり支援事業助成金実績報告書</t>
    <rPh sb="0" eb="2">
      <t>ネンド</t>
    </rPh>
    <phoneticPr fontId="2"/>
  </si>
  <si>
    <t>高齢者生きがいづくり支援事業助成金について、名取市補助金等交付規則第13条第１項の規定により、関係書類を添えて報告します。</t>
  </si>
  <si>
    <t>（１）高齢者生きがいづくり支援事業活動状況報告書</t>
    <rPh sb="15" eb="17">
      <t>ジギョウ</t>
    </rPh>
    <phoneticPr fontId="2"/>
  </si>
  <si>
    <t>（２）高齢者生きがいづくり支援事業収支決算書</t>
    <rPh sb="15" eb="17">
      <t>ジギョウ</t>
    </rPh>
    <phoneticPr fontId="2"/>
  </si>
  <si>
    <t>（３）高齢者生きがいづくり支援事業助成金実績調書 　※領収書等の写しを添付</t>
    <rPh sb="15" eb="17">
      <t>ジギョウ</t>
    </rPh>
    <phoneticPr fontId="2"/>
  </si>
  <si>
    <t>事務費</t>
    <rPh sb="0" eb="3">
      <t>ジムヒ</t>
    </rPh>
    <phoneticPr fontId="2"/>
  </si>
  <si>
    <t>年度　高齢者生きがいづくり支援事業活動状況報告書</t>
    <rPh sb="0" eb="2">
      <t>ネンド</t>
    </rPh>
    <rPh sb="15" eb="17">
      <t>ジギョウ</t>
    </rPh>
    <phoneticPr fontId="2"/>
  </si>
  <si>
    <t>開催日</t>
    <rPh sb="0" eb="3">
      <t>カイサイビ</t>
    </rPh>
    <phoneticPr fontId="2"/>
  </si>
  <si>
    <t>開催時間</t>
    <rPh sb="0" eb="2">
      <t>カイサイ</t>
    </rPh>
    <rPh sb="2" eb="4">
      <t>ジカン</t>
    </rPh>
    <phoneticPr fontId="2"/>
  </si>
  <si>
    <t>事業内容</t>
    <rPh sb="0" eb="4">
      <t>ジギョウナイヨウ</t>
    </rPh>
    <phoneticPr fontId="2"/>
  </si>
  <si>
    <t>(　)</t>
  </si>
  <si>
    <t>：</t>
    <phoneticPr fontId="2"/>
  </si>
  <si>
    <t>：</t>
    <phoneticPr fontId="2"/>
  </si>
  <si>
    <t>～</t>
    <phoneticPr fontId="2"/>
  </si>
  <si>
    <t>～</t>
    <phoneticPr fontId="2"/>
  </si>
  <si>
    <t>～</t>
    <phoneticPr fontId="2"/>
  </si>
  <si>
    <t>：</t>
    <phoneticPr fontId="2"/>
  </si>
  <si>
    <t>：</t>
    <phoneticPr fontId="2"/>
  </si>
  <si>
    <t>～</t>
    <phoneticPr fontId="2"/>
  </si>
  <si>
    <t>開催回数計</t>
    <rPh sb="0" eb="2">
      <t>カイサイ</t>
    </rPh>
    <rPh sb="2" eb="4">
      <t>カイスウ</t>
    </rPh>
    <rPh sb="4" eb="5">
      <t>ケイ</t>
    </rPh>
    <phoneticPr fontId="2"/>
  </si>
  <si>
    <t>回</t>
    <rPh sb="0" eb="1">
      <t>カイ</t>
    </rPh>
    <phoneticPr fontId="2"/>
  </si>
  <si>
    <t>人</t>
    <rPh sb="0" eb="1">
      <t>ニン</t>
    </rPh>
    <phoneticPr fontId="2"/>
  </si>
  <si>
    <t>参加者数</t>
    <rPh sb="0" eb="3">
      <t>サンカシャ</t>
    </rPh>
    <rPh sb="3" eb="4">
      <t>スウ</t>
    </rPh>
    <phoneticPr fontId="2"/>
  </si>
  <si>
    <t>高齢者生きがいづくり支援事業収支決算書</t>
    <rPh sb="14" eb="16">
      <t>シュウシ</t>
    </rPh>
    <rPh sb="16" eb="18">
      <t>ケッサン</t>
    </rPh>
    <rPh sb="18" eb="19">
      <t>ショ</t>
    </rPh>
    <phoneticPr fontId="2"/>
  </si>
  <si>
    <t xml:space="preserve">  名取市高齢者生きがいづくり支援事業助成金</t>
    <rPh sb="2" eb="5">
      <t>ナトリシ</t>
    </rPh>
    <rPh sb="5" eb="8">
      <t>コウレイシャ</t>
    </rPh>
    <rPh sb="17" eb="19">
      <t>ジギョウ</t>
    </rPh>
    <rPh sb="19" eb="21">
      <t>ジョセイ</t>
    </rPh>
    <rPh sb="21" eb="22">
      <t>キン</t>
    </rPh>
    <phoneticPr fontId="2"/>
  </si>
  <si>
    <t>講師謝礼</t>
    <rPh sb="0" eb="2">
      <t>コウシ</t>
    </rPh>
    <rPh sb="2" eb="4">
      <t>シャレイ</t>
    </rPh>
    <phoneticPr fontId="2"/>
  </si>
  <si>
    <t>会場借上</t>
  </si>
  <si>
    <t>事務費
(a)</t>
    <rPh sb="0" eb="3">
      <t>ジムヒ</t>
    </rPh>
    <phoneticPr fontId="2"/>
  </si>
  <si>
    <t>講師謝礼
(b)</t>
    <rPh sb="0" eb="2">
      <t>コウシ</t>
    </rPh>
    <rPh sb="2" eb="4">
      <t>シャレイ</t>
    </rPh>
    <phoneticPr fontId="2"/>
  </si>
  <si>
    <t>会場借上
(c)</t>
    <rPh sb="0" eb="2">
      <t>カイジョウ</t>
    </rPh>
    <rPh sb="2" eb="3">
      <t>シャク</t>
    </rPh>
    <rPh sb="3" eb="4">
      <t>ジョウ</t>
    </rPh>
    <phoneticPr fontId="2"/>
  </si>
  <si>
    <t>計
(d)</t>
    <rPh sb="0" eb="1">
      <t>ケイ</t>
    </rPh>
    <phoneticPr fontId="2"/>
  </si>
  <si>
    <t>助成
限度額
(e)</t>
    <rPh sb="0" eb="2">
      <t>ジョセイ</t>
    </rPh>
    <rPh sb="3" eb="5">
      <t>ゲンド</t>
    </rPh>
    <rPh sb="5" eb="6">
      <t>ガク</t>
    </rPh>
    <phoneticPr fontId="2"/>
  </si>
  <si>
    <r>
      <t>助成額
(d)と(e)</t>
    </r>
    <r>
      <rPr>
        <sz val="11"/>
        <color theme="1"/>
        <rFont val="ＭＳ Ｐゴシック"/>
        <family val="3"/>
        <charset val="128"/>
      </rPr>
      <t xml:space="preserve">
いずれか
小さい額</t>
    </r>
    <rPh sb="0" eb="3">
      <t>ジョセイガク</t>
    </rPh>
    <rPh sb="17" eb="18">
      <t>チイ</t>
    </rPh>
    <rPh sb="20" eb="21">
      <t>ガク</t>
    </rPh>
    <phoneticPr fontId="2"/>
  </si>
  <si>
    <t>2,000円</t>
    <rPh sb="5" eb="6">
      <t>エン</t>
    </rPh>
    <phoneticPr fontId="2"/>
  </si>
  <si>
    <t>5,000円</t>
    <rPh sb="5" eb="6">
      <t>エン</t>
    </rPh>
    <phoneticPr fontId="2"/>
  </si>
  <si>
    <t>(f)</t>
    <phoneticPr fontId="2"/>
  </si>
  <si>
    <t>助成限度額</t>
    <rPh sb="0" eb="2">
      <t>ジョセイ</t>
    </rPh>
    <rPh sb="2" eb="4">
      <t>ゲンド</t>
    </rPh>
    <rPh sb="4" eb="5">
      <t>ガク</t>
    </rPh>
    <phoneticPr fontId="2"/>
  </si>
  <si>
    <t>(g)</t>
    <phoneticPr fontId="2"/>
  </si>
  <si>
    <t>年度 高齢者生きがいづくり支援事業助成金実績調書</t>
    <rPh sb="0" eb="2">
      <t>ネンド</t>
    </rPh>
    <phoneticPr fontId="2"/>
  </si>
  <si>
    <t>助成金交付決定額</t>
    <rPh sb="0" eb="1">
      <t>スケ</t>
    </rPh>
    <rPh sb="1" eb="2">
      <t>シゲル</t>
    </rPh>
    <rPh sb="2" eb="3">
      <t>キン</t>
    </rPh>
    <rPh sb="3" eb="5">
      <t>コウフ</t>
    </rPh>
    <rPh sb="5" eb="7">
      <t>ケッテイ</t>
    </rPh>
    <rPh sb="7" eb="8">
      <t>ガク</t>
    </rPh>
    <phoneticPr fontId="2"/>
  </si>
  <si>
    <t>事務費のうち傷害保険料内容</t>
    <rPh sb="0" eb="3">
      <t>ジムヒ</t>
    </rPh>
    <rPh sb="6" eb="8">
      <t>ショウガイ</t>
    </rPh>
    <rPh sb="8" eb="10">
      <t>ホケン</t>
    </rPh>
    <rPh sb="11" eb="13">
      <t>ナイヨウ</t>
    </rPh>
    <phoneticPr fontId="2"/>
  </si>
  <si>
    <t>年度 高齢者生きがいづくり支援事業助成金</t>
    <rPh sb="0" eb="2">
      <t>ネンド</t>
    </rPh>
    <rPh sb="3" eb="6">
      <t>コウレイシャ</t>
    </rPh>
    <rPh sb="15" eb="17">
      <t>ジギョウ</t>
    </rPh>
    <rPh sb="17" eb="20">
      <t>ジョセイキン</t>
    </rPh>
    <phoneticPr fontId="20"/>
  </si>
  <si>
    <t>高齢者生きがいづくり支援事業助成金</t>
  </si>
  <si>
    <t>年度高齢者生きがいづくり支援事業助成金</t>
  </si>
  <si>
    <t>○</t>
    <phoneticPr fontId="2"/>
  </si>
  <si>
    <r>
      <rPr>
        <sz val="12"/>
        <color theme="1"/>
        <rFont val="ＭＳ 明朝"/>
        <family val="1"/>
        <charset val="128"/>
      </rPr>
      <t>(</t>
    </r>
    <r>
      <rPr>
        <sz val="12"/>
        <color rgb="FFFF0000"/>
        <rFont val="ＭＳ 明朝"/>
        <family val="1"/>
        <charset val="128"/>
      </rPr>
      <t>水</t>
    </r>
    <r>
      <rPr>
        <sz val="12"/>
        <color theme="1"/>
        <rFont val="ＭＳ 明朝"/>
        <family val="1"/>
        <charset val="128"/>
      </rPr>
      <t>)</t>
    </r>
    <phoneticPr fontId="2"/>
  </si>
  <si>
    <t>体操、茶話会、手芸　他</t>
  </si>
  <si>
    <t>体操、茶話会、手芸　他</t>
    <phoneticPr fontId="2"/>
  </si>
  <si>
    <t>体操、茶話会、講話　他</t>
    <rPh sb="7" eb="9">
      <t>コウワ</t>
    </rPh>
    <phoneticPr fontId="2"/>
  </si>
  <si>
    <t>○○町内会より補助</t>
    <rPh sb="2" eb="5">
      <t>チョウナイカイ</t>
    </rPh>
    <rPh sb="7" eb="9">
      <t>ホジョ</t>
    </rPh>
    <phoneticPr fontId="2"/>
  </si>
  <si>
    <t>）</t>
    <phoneticPr fontId="2"/>
  </si>
  <si>
    <t>　傷害保険料、手芸用品代、茶菓子代　他</t>
    <rPh sb="1" eb="3">
      <t>ショウガイ</t>
    </rPh>
    <rPh sb="3" eb="5">
      <t>ホケン</t>
    </rPh>
    <rPh sb="5" eb="6">
      <t>リョウ</t>
    </rPh>
    <phoneticPr fontId="2"/>
  </si>
  <si>
    <t>　3,000円　×　講話4回</t>
    <rPh sb="6" eb="7">
      <t>エン</t>
    </rPh>
    <rPh sb="10" eb="12">
      <t>コウワ</t>
    </rPh>
    <rPh sb="13" eb="14">
      <t>カイ</t>
    </rPh>
    <phoneticPr fontId="2"/>
  </si>
  <si>
    <t>　1,000円　×　12回</t>
    <rPh sb="6" eb="7">
      <t>エン</t>
    </rPh>
    <rPh sb="12" eb="13">
      <t>カイ</t>
    </rPh>
    <phoneticPr fontId="2"/>
  </si>
  <si>
    <t>回数</t>
    <rPh sb="0" eb="2">
      <t>カイスウ</t>
    </rPh>
    <phoneticPr fontId="2"/>
  </si>
  <si>
    <r>
      <rPr>
        <sz val="12"/>
        <color theme="1"/>
        <rFont val="ＭＳ 明朝"/>
        <family val="1"/>
        <charset val="128"/>
      </rPr>
      <t>(</t>
    </r>
    <r>
      <rPr>
        <sz val="12"/>
        <color rgb="FFFF0000"/>
        <rFont val="ＭＳ 明朝"/>
        <family val="1"/>
        <charset val="128"/>
      </rPr>
      <t>水</t>
    </r>
    <r>
      <rPr>
        <sz val="12"/>
        <color theme="1"/>
        <rFont val="ＭＳ 明朝"/>
        <family val="1"/>
        <charset val="128"/>
      </rPr>
      <t>)</t>
    </r>
    <phoneticPr fontId="2"/>
  </si>
  <si>
    <t>～</t>
    <phoneticPr fontId="2"/>
  </si>
  <si>
    <t>：</t>
    <phoneticPr fontId="2"/>
  </si>
  <si>
    <r>
      <rPr>
        <sz val="12"/>
        <color theme="1"/>
        <rFont val="ＭＳ 明朝"/>
        <family val="1"/>
        <charset val="128"/>
      </rPr>
      <t>(</t>
    </r>
    <r>
      <rPr>
        <sz val="12"/>
        <color rgb="FFFF0000"/>
        <rFont val="ＭＳ 明朝"/>
        <family val="1"/>
        <charset val="128"/>
      </rPr>
      <t>水</t>
    </r>
    <r>
      <rPr>
        <sz val="12"/>
        <color theme="1"/>
        <rFont val="ＭＳ 明朝"/>
        <family val="1"/>
        <charset val="128"/>
      </rPr>
      <t>)</t>
    </r>
    <phoneticPr fontId="2"/>
  </si>
  <si>
    <t>～</t>
    <phoneticPr fontId="2"/>
  </si>
  <si>
    <t>：</t>
    <phoneticPr fontId="2"/>
  </si>
  <si>
    <r>
      <rPr>
        <sz val="12"/>
        <color theme="1"/>
        <rFont val="ＭＳ 明朝"/>
        <family val="1"/>
        <charset val="128"/>
      </rPr>
      <t>(</t>
    </r>
    <r>
      <rPr>
        <sz val="12"/>
        <color rgb="FFFF0000"/>
        <rFont val="ＭＳ 明朝"/>
        <family val="1"/>
        <charset val="128"/>
      </rPr>
      <t>水</t>
    </r>
    <r>
      <rPr>
        <sz val="12"/>
        <color theme="1"/>
        <rFont val="ＭＳ 明朝"/>
        <family val="1"/>
        <charset val="128"/>
      </rPr>
      <t>)</t>
    </r>
    <phoneticPr fontId="2"/>
  </si>
  <si>
    <t>～</t>
    <phoneticPr fontId="2"/>
  </si>
  <si>
    <r>
      <rPr>
        <sz val="12"/>
        <color theme="1"/>
        <rFont val="ＭＳ 明朝"/>
        <family val="1"/>
        <charset val="128"/>
      </rPr>
      <t>(</t>
    </r>
    <r>
      <rPr>
        <sz val="12"/>
        <color rgb="FFFF0000"/>
        <rFont val="ＭＳ 明朝"/>
        <family val="1"/>
        <charset val="128"/>
      </rPr>
      <t>水</t>
    </r>
    <r>
      <rPr>
        <sz val="12"/>
        <color theme="1"/>
        <rFont val="ＭＳ 明朝"/>
        <family val="1"/>
        <charset val="128"/>
      </rPr>
      <t>)</t>
    </r>
    <phoneticPr fontId="2"/>
  </si>
  <si>
    <t>○○○○○○○○</t>
    <phoneticPr fontId="2"/>
  </si>
  <si>
    <t>名取市○○○○丁目○番○号</t>
    <rPh sb="0" eb="3">
      <t>ナトリシ</t>
    </rPh>
    <rPh sb="7" eb="9">
      <t>チョウメ</t>
    </rPh>
    <rPh sb="10" eb="11">
      <t>バン</t>
    </rPh>
    <rPh sb="12" eb="13">
      <t>ゴウ</t>
    </rPh>
    <phoneticPr fontId="2"/>
  </si>
  <si>
    <t>○○○○会</t>
    <rPh sb="4" eb="5">
      <t>カイ</t>
    </rPh>
    <phoneticPr fontId="2"/>
  </si>
  <si>
    <t>○</t>
    <phoneticPr fontId="2"/>
  </si>
  <si>
    <t>延参加者数</t>
    <rPh sb="0" eb="1">
      <t>ノ</t>
    </rPh>
    <rPh sb="1" eb="5">
      <t>サンカシャスウ</t>
    </rPh>
    <phoneticPr fontId="2"/>
  </si>
  <si>
    <t>令和</t>
  </si>
  <si>
    <t>　
2/14（水）は工事作業のため会場使用できず2/21（水）に開催日変更</t>
    <rPh sb="7" eb="8">
      <t>スイ</t>
    </rPh>
    <rPh sb="10" eb="12">
      <t>コウジ</t>
    </rPh>
    <rPh sb="12" eb="14">
      <t>サギョウ</t>
    </rPh>
    <rPh sb="17" eb="19">
      <t>カイジョウ</t>
    </rPh>
    <rPh sb="19" eb="21">
      <t>シヨウ</t>
    </rPh>
    <rPh sb="29" eb="30">
      <t>スイ</t>
    </rPh>
    <rPh sb="32" eb="35">
      <t>カイサイビ</t>
    </rPh>
    <rPh sb="35" eb="37">
      <t>ヘンコウ</t>
    </rPh>
    <phoneticPr fontId="2"/>
  </si>
  <si>
    <t>開催
実績</t>
    <rPh sb="0" eb="2">
      <t>カイサイ</t>
    </rPh>
    <rPh sb="3" eb="5">
      <t>ジッセキ</t>
    </rPh>
    <phoneticPr fontId="2"/>
  </si>
  <si>
    <t>限度額超過分</t>
    <rPh sb="0" eb="2">
      <t>ゲンド</t>
    </rPh>
    <rPh sb="2" eb="3">
      <t>ガク</t>
    </rPh>
    <rPh sb="3" eb="5">
      <t>チョウカ</t>
    </rPh>
    <rPh sb="5" eb="6">
      <t>ブン</t>
    </rPh>
    <phoneticPr fontId="2"/>
  </si>
  <si>
    <t>　50円　×　8人　×　12回</t>
    <rPh sb="3" eb="4">
      <t>エン</t>
    </rPh>
    <rPh sb="8" eb="9">
      <t>ニン</t>
    </rPh>
    <rPh sb="14" eb="15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</si>
</sst>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;\-0;;@"/>
    <numFmt numFmtId="177" formatCode="0000000"/>
    <numFmt numFmtId="178" formatCode="00"/>
  </numFmts>
  <fonts count="44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b/>
      <sz val="12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4"/>
      <color rgb="FFFF0000"/>
      <name val="HGS創英角ｺﾞｼｯｸUB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22"/>
      <name val="HG明朝E"/>
      <family val="1"/>
      <charset val="128"/>
    </font>
    <font>
      <sz val="22"/>
      <name val="ＭＳ Ｐ明朝"/>
      <family val="1"/>
      <charset val="128"/>
    </font>
    <font>
      <sz val="16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  <font>
      <sz val="16"/>
      <color theme="1"/>
      <name val="ＭＳ 明朝"/>
      <family val="1"/>
      <charset val="128"/>
    </font>
    <font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明朝"/>
      <family val="1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2"/>
      <color rgb="FFFF0000"/>
      <name val="ＭＳ Ｐ明朝"/>
      <family val="1"/>
      <charset val="128"/>
    </font>
    <font>
      <sz val="8"/>
      <color rgb="FFFF0000"/>
      <name val="ＭＳ 明朝"/>
      <family val="1"/>
      <charset val="128"/>
    </font>
    <font>
      <sz val="14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14" fillId="0" borderId="0"/>
    <xf numFmtId="0" fontId="14" fillId="0" borderId="0">
      <alignment vertical="center"/>
    </xf>
  </cellStyleXfs>
  <cellXfs count="49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1" xfId="0" applyFont="1" applyBorder="1" applyAlignment="1">
      <alignment horizontal="center"/>
    </xf>
    <xf numFmtId="0" fontId="4" fillId="0" borderId="2" xfId="0" applyFont="1" applyFill="1" applyBorder="1" applyAlignment="1">
      <alignment shrinkToFit="1"/>
    </xf>
    <xf numFmtId="0" fontId="4" fillId="0" borderId="1" xfId="0" applyFont="1" applyBorder="1" applyAlignment="1">
      <alignment horizontal="center" shrinkToFit="1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9" fontId="4" fillId="0" borderId="0" xfId="0" applyNumberFormat="1" applyFont="1" applyAlignment="1">
      <alignment horizontal="right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4" fillId="0" borderId="1" xfId="0" applyFont="1" applyFill="1" applyBorder="1" applyAlignment="1"/>
    <xf numFmtId="0" fontId="4" fillId="0" borderId="12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4" fillId="0" borderId="0" xfId="0" applyFont="1" applyBorder="1" applyAlignment="1">
      <alignment horizontal="center"/>
    </xf>
    <xf numFmtId="0" fontId="8" fillId="0" borderId="0" xfId="0" applyFont="1" applyAlignment="1"/>
    <xf numFmtId="0" fontId="4" fillId="0" borderId="0" xfId="0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38" fontId="4" fillId="0" borderId="0" xfId="1" applyFont="1" applyFill="1" applyBorder="1" applyAlignment="1">
      <alignment vertical="center"/>
    </xf>
    <xf numFmtId="0" fontId="10" fillId="0" borderId="0" xfId="0" applyFont="1" applyFill="1" applyBorder="1" applyAlignment="1"/>
    <xf numFmtId="0" fontId="5" fillId="0" borderId="12" xfId="0" applyFont="1" applyFill="1" applyBorder="1" applyAlignment="1"/>
    <xf numFmtId="0" fontId="4" fillId="0" borderId="0" xfId="0" applyFont="1" applyFill="1" applyBorder="1" applyAlignment="1"/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12" fillId="0" borderId="12" xfId="0" applyFont="1" applyFill="1" applyBorder="1" applyAlignment="1">
      <alignment shrinkToFit="1"/>
    </xf>
    <xf numFmtId="0" fontId="5" fillId="0" borderId="0" xfId="0" applyFont="1" applyFill="1" applyBorder="1" applyAlignment="1"/>
    <xf numFmtId="0" fontId="13" fillId="0" borderId="0" xfId="0" applyFont="1" applyFill="1" applyBorder="1" applyAlignment="1">
      <alignment vertical="center"/>
    </xf>
    <xf numFmtId="0" fontId="5" fillId="0" borderId="1" xfId="0" applyFont="1" applyFill="1" applyBorder="1" applyAlignment="1"/>
    <xf numFmtId="38" fontId="4" fillId="0" borderId="0" xfId="1" applyFont="1" applyFill="1" applyBorder="1" applyAlignment="1"/>
    <xf numFmtId="38" fontId="3" fillId="0" borderId="0" xfId="1" applyFont="1" applyFill="1" applyBorder="1" applyAlignment="1"/>
    <xf numFmtId="38" fontId="3" fillId="0" borderId="0" xfId="1" applyFont="1" applyFill="1" applyBorder="1" applyAlignment="1">
      <alignment vertical="center"/>
    </xf>
    <xf numFmtId="38" fontId="11" fillId="0" borderId="0" xfId="1" applyFont="1" applyFill="1" applyBorder="1" applyAlignment="1">
      <alignment vertical="center"/>
    </xf>
    <xf numFmtId="38" fontId="4" fillId="0" borderId="0" xfId="1" applyFont="1" applyAlignment="1"/>
    <xf numFmtId="0" fontId="15" fillId="0" borderId="0" xfId="2" applyFont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5" fillId="0" borderId="0" xfId="2" applyFont="1" applyBorder="1" applyAlignment="1">
      <alignment horizontal="center" vertical="center"/>
    </xf>
    <xf numFmtId="0" fontId="21" fillId="0" borderId="0" xfId="2" applyFont="1" applyBorder="1" applyAlignment="1">
      <alignment horizontal="center" vertical="center"/>
    </xf>
    <xf numFmtId="0" fontId="22" fillId="0" borderId="0" xfId="2" applyFont="1" applyBorder="1" applyAlignment="1">
      <alignment horizontal="center" vertical="center"/>
    </xf>
    <xf numFmtId="0" fontId="15" fillId="0" borderId="4" xfId="2" applyFont="1" applyBorder="1" applyAlignment="1">
      <alignment horizontal="center" vertical="center"/>
    </xf>
    <xf numFmtId="0" fontId="24" fillId="0" borderId="4" xfId="2" applyFont="1" applyBorder="1" applyAlignment="1">
      <alignment horizontal="center" vertical="center"/>
    </xf>
    <xf numFmtId="0" fontId="15" fillId="0" borderId="15" xfId="2" applyFont="1" applyBorder="1" applyAlignment="1">
      <alignment vertical="center"/>
    </xf>
    <xf numFmtId="0" fontId="15" fillId="0" borderId="20" xfId="2" applyFont="1" applyBorder="1" applyAlignment="1">
      <alignment vertical="center"/>
    </xf>
    <xf numFmtId="0" fontId="15" fillId="0" borderId="15" xfId="2" applyFont="1" applyBorder="1" applyAlignment="1">
      <alignment horizontal="center" vertical="center"/>
    </xf>
    <xf numFmtId="0" fontId="15" fillId="0" borderId="16" xfId="2" applyFont="1" applyBorder="1" applyAlignment="1">
      <alignment horizontal="center" vertical="center"/>
    </xf>
    <xf numFmtId="0" fontId="15" fillId="0" borderId="17" xfId="2" applyFont="1" applyBorder="1" applyAlignment="1">
      <alignment horizontal="center" vertical="center"/>
    </xf>
    <xf numFmtId="0" fontId="15" fillId="0" borderId="20" xfId="2" applyFont="1" applyBorder="1" applyAlignment="1">
      <alignment horizontal="center" vertical="center"/>
    </xf>
    <xf numFmtId="0" fontId="15" fillId="0" borderId="21" xfId="2" applyFont="1" applyBorder="1" applyAlignment="1">
      <alignment horizontal="center" vertical="center"/>
    </xf>
    <xf numFmtId="0" fontId="15" fillId="0" borderId="15" xfId="2" applyFont="1" applyBorder="1" applyAlignment="1">
      <alignment horizontal="left" vertical="center"/>
    </xf>
    <xf numFmtId="0" fontId="15" fillId="0" borderId="16" xfId="2" applyFont="1" applyBorder="1" applyAlignment="1">
      <alignment horizontal="left" vertical="center"/>
    </xf>
    <xf numFmtId="0" fontId="15" fillId="0" borderId="17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0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21" fillId="0" borderId="0" xfId="2" applyFont="1" applyAlignment="1"/>
    <xf numFmtId="0" fontId="23" fillId="0" borderId="0" xfId="2" applyFont="1" applyAlignment="1"/>
    <xf numFmtId="0" fontId="15" fillId="0" borderId="0" xfId="2" applyFont="1" applyBorder="1" applyAlignment="1">
      <alignment horizontal="distributed" vertical="center"/>
    </xf>
    <xf numFmtId="0" fontId="22" fillId="0" borderId="0" xfId="2" applyFont="1" applyAlignment="1">
      <alignment vertical="center" justifyLastLine="1"/>
    </xf>
    <xf numFmtId="0" fontId="14" fillId="0" borderId="0" xfId="2" applyFont="1" applyAlignment="1"/>
    <xf numFmtId="0" fontId="15" fillId="0" borderId="0" xfId="2" applyFont="1"/>
    <xf numFmtId="0" fontId="14" fillId="0" borderId="0" xfId="2" applyFont="1" applyBorder="1" applyAlignment="1">
      <alignment vertical="center"/>
    </xf>
    <xf numFmtId="0" fontId="15" fillId="0" borderId="0" xfId="2" applyFont="1" applyAlignment="1"/>
    <xf numFmtId="0" fontId="15" fillId="0" borderId="20" xfId="2" applyFont="1" applyBorder="1" applyAlignment="1">
      <alignment horizontal="left" vertical="center"/>
    </xf>
    <xf numFmtId="0" fontId="15" fillId="0" borderId="4" xfId="2" applyFont="1" applyBorder="1" applyAlignment="1">
      <alignment horizontal="left" vertical="center"/>
    </xf>
    <xf numFmtId="0" fontId="24" fillId="0" borderId="4" xfId="2" applyFont="1" applyBorder="1"/>
    <xf numFmtId="0" fontId="15" fillId="0" borderId="21" xfId="2" applyFont="1" applyBorder="1" applyAlignment="1">
      <alignment horizontal="left" vertical="center"/>
    </xf>
    <xf numFmtId="0" fontId="15" fillId="0" borderId="22" xfId="2" applyFont="1" applyBorder="1" applyAlignment="1">
      <alignment horizontal="center" vertical="center"/>
    </xf>
    <xf numFmtId="0" fontId="15" fillId="0" borderId="24" xfId="2" applyFont="1" applyBorder="1" applyAlignment="1">
      <alignment horizontal="center" vertical="center"/>
    </xf>
    <xf numFmtId="0" fontId="15" fillId="0" borderId="23" xfId="2" applyFont="1" applyBorder="1" applyAlignment="1">
      <alignment horizontal="center" vertical="center"/>
    </xf>
    <xf numFmtId="0" fontId="15" fillId="0" borderId="18" xfId="2" applyFont="1" applyBorder="1" applyAlignment="1">
      <alignment horizontal="center" vertical="center"/>
    </xf>
    <xf numFmtId="0" fontId="15" fillId="0" borderId="19" xfId="2" applyFont="1" applyBorder="1" applyAlignment="1">
      <alignment horizontal="center" vertical="center"/>
    </xf>
    <xf numFmtId="0" fontId="14" fillId="0" borderId="0" xfId="2" applyAlignment="1">
      <alignment vertical="center"/>
    </xf>
    <xf numFmtId="0" fontId="27" fillId="0" borderId="0" xfId="2" applyFont="1" applyAlignment="1">
      <alignment horizontal="center" vertical="center"/>
    </xf>
    <xf numFmtId="0" fontId="27" fillId="0" borderId="0" xfId="2" applyFont="1" applyAlignment="1">
      <alignment vertical="center"/>
    </xf>
    <xf numFmtId="0" fontId="15" fillId="0" borderId="0" xfId="2" applyFont="1" applyFill="1" applyAlignment="1">
      <alignment horizontal="center" vertical="center"/>
    </xf>
    <xf numFmtId="49" fontId="4" fillId="0" borderId="0" xfId="0" applyNumberFormat="1" applyFont="1" applyBorder="1" applyAlignment="1">
      <alignment horizontal="right"/>
    </xf>
    <xf numFmtId="0" fontId="4" fillId="0" borderId="0" xfId="0" applyFont="1" applyBorder="1"/>
    <xf numFmtId="38" fontId="4" fillId="0" borderId="0" xfId="1" applyFont="1" applyBorder="1" applyAlignment="1"/>
    <xf numFmtId="0" fontId="4" fillId="0" borderId="0" xfId="0" applyFont="1" applyBorder="1" applyAlignment="1">
      <alignment vertical="center" wrapText="1"/>
    </xf>
    <xf numFmtId="0" fontId="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38" fontId="4" fillId="0" borderId="0" xfId="1" applyFont="1" applyAlignment="1">
      <alignment vertic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38" fontId="4" fillId="0" borderId="0" xfId="1" applyFont="1" applyAlignment="1">
      <alignment vertical="top"/>
    </xf>
    <xf numFmtId="38" fontId="4" fillId="0" borderId="0" xfId="1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2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/>
    <xf numFmtId="0" fontId="4" fillId="0" borderId="0" xfId="0" applyFont="1" applyBorder="1" applyAlignment="1">
      <alignment horizontal="center"/>
    </xf>
    <xf numFmtId="38" fontId="5" fillId="0" borderId="0" xfId="1" applyFont="1" applyFill="1" applyBorder="1" applyAlignment="1">
      <alignment horizontal="right"/>
    </xf>
    <xf numFmtId="38" fontId="6" fillId="0" borderId="0" xfId="1" applyFont="1" applyFill="1" applyBorder="1" applyAlignment="1">
      <alignment vertical="top" wrapText="1"/>
    </xf>
    <xf numFmtId="38" fontId="6" fillId="0" borderId="0" xfId="1" applyFont="1" applyFill="1" applyBorder="1" applyAlignment="1">
      <alignment vertical="top"/>
    </xf>
    <xf numFmtId="0" fontId="5" fillId="0" borderId="4" xfId="0" applyFont="1" applyBorder="1" applyAlignment="1">
      <alignment horizontal="center"/>
    </xf>
    <xf numFmtId="38" fontId="34" fillId="0" borderId="0" xfId="1" applyFont="1" applyFill="1" applyBorder="1" applyAlignment="1">
      <alignment vertical="center"/>
    </xf>
    <xf numFmtId="0" fontId="33" fillId="0" borderId="0" xfId="0" applyNumberFormat="1" applyFont="1" applyAlignment="1">
      <alignment horizontal="left" vertical="top" wrapText="1"/>
    </xf>
    <xf numFmtId="38" fontId="33" fillId="0" borderId="0" xfId="1" applyFont="1" applyFill="1" applyBorder="1" applyAlignment="1">
      <alignment horizontal="right"/>
    </xf>
    <xf numFmtId="38" fontId="38" fillId="0" borderId="0" xfId="1" applyFont="1" applyFill="1" applyBorder="1" applyAlignment="1">
      <alignment vertical="top" wrapText="1"/>
    </xf>
    <xf numFmtId="38" fontId="38" fillId="0" borderId="0" xfId="1" applyFont="1" applyFill="1" applyBorder="1" applyAlignment="1">
      <alignment vertical="top"/>
    </xf>
    <xf numFmtId="0" fontId="12" fillId="0" borderId="0" xfId="0" applyFont="1"/>
    <xf numFmtId="0" fontId="33" fillId="0" borderId="0" xfId="0" applyFont="1" applyFill="1" applyBorder="1" applyAlignment="1"/>
    <xf numFmtId="0" fontId="35" fillId="0" borderId="0" xfId="0" applyFont="1" applyFill="1" applyBorder="1" applyAlignment="1"/>
    <xf numFmtId="0" fontId="4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shrinkToFit="1"/>
    </xf>
    <xf numFmtId="0" fontId="4" fillId="0" borderId="0" xfId="0" applyFont="1" applyAlignment="1">
      <alignment horizontal="left"/>
    </xf>
    <xf numFmtId="0" fontId="4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shrinkToFit="1"/>
    </xf>
    <xf numFmtId="0" fontId="4" fillId="0" borderId="0" xfId="0" applyFont="1" applyFill="1" applyBorder="1" applyAlignment="1"/>
    <xf numFmtId="0" fontId="15" fillId="0" borderId="15" xfId="2" applyFont="1" applyBorder="1" applyAlignment="1">
      <alignment horizontal="center" vertical="center"/>
    </xf>
    <xf numFmtId="0" fontId="15" fillId="0" borderId="16" xfId="2" applyFont="1" applyBorder="1" applyAlignment="1">
      <alignment horizontal="center" vertical="center"/>
    </xf>
    <xf numFmtId="0" fontId="15" fillId="0" borderId="17" xfId="2" applyFont="1" applyBorder="1" applyAlignment="1">
      <alignment horizontal="center" vertical="center"/>
    </xf>
    <xf numFmtId="0" fontId="15" fillId="0" borderId="20" xfId="2" applyFont="1" applyBorder="1" applyAlignment="1">
      <alignment horizontal="center" vertical="center"/>
    </xf>
    <xf numFmtId="0" fontId="15" fillId="0" borderId="4" xfId="2" applyFont="1" applyBorder="1" applyAlignment="1">
      <alignment horizontal="center" vertical="center"/>
    </xf>
    <xf numFmtId="0" fontId="15" fillId="0" borderId="21" xfId="2" applyFont="1" applyBorder="1" applyAlignment="1">
      <alignment horizontal="center" vertical="center"/>
    </xf>
    <xf numFmtId="0" fontId="15" fillId="0" borderId="15" xfId="2" applyFont="1" applyBorder="1" applyAlignment="1">
      <alignment horizontal="left" vertical="center"/>
    </xf>
    <xf numFmtId="0" fontId="15" fillId="0" borderId="16" xfId="2" applyFont="1" applyBorder="1" applyAlignment="1">
      <alignment horizontal="left" vertical="center"/>
    </xf>
    <xf numFmtId="0" fontId="15" fillId="0" borderId="17" xfId="2" applyFont="1" applyBorder="1" applyAlignment="1">
      <alignment horizontal="left" vertical="center"/>
    </xf>
    <xf numFmtId="0" fontId="15" fillId="0" borderId="20" xfId="2" applyFont="1" applyBorder="1" applyAlignment="1">
      <alignment horizontal="left" vertical="center"/>
    </xf>
    <xf numFmtId="0" fontId="15" fillId="0" borderId="4" xfId="2" applyFont="1" applyBorder="1" applyAlignment="1">
      <alignment horizontal="left" vertical="center"/>
    </xf>
    <xf numFmtId="0" fontId="15" fillId="0" borderId="21" xfId="2" applyFont="1" applyBorder="1" applyAlignment="1">
      <alignment horizontal="left" vertical="center"/>
    </xf>
    <xf numFmtId="0" fontId="15" fillId="0" borderId="18" xfId="2" applyFont="1" applyBorder="1" applyAlignment="1">
      <alignment horizontal="center" vertical="center"/>
    </xf>
    <xf numFmtId="0" fontId="15" fillId="0" borderId="0" xfId="2" applyFont="1" applyBorder="1" applyAlignment="1">
      <alignment horizontal="center" vertical="center"/>
    </xf>
    <xf numFmtId="0" fontId="15" fillId="0" borderId="19" xfId="2" applyFont="1" applyBorder="1" applyAlignment="1">
      <alignment horizontal="center" vertical="center"/>
    </xf>
    <xf numFmtId="0" fontId="15" fillId="0" borderId="22" xfId="2" applyFont="1" applyBorder="1" applyAlignment="1">
      <alignment horizontal="center" vertical="center"/>
    </xf>
    <xf numFmtId="0" fontId="15" fillId="0" borderId="23" xfId="2" applyFont="1" applyBorder="1" applyAlignment="1">
      <alignment horizontal="center" vertical="center"/>
    </xf>
    <xf numFmtId="0" fontId="24" fillId="0" borderId="4" xfId="2" applyFont="1" applyBorder="1" applyAlignment="1">
      <alignment horizontal="center" vertical="center"/>
    </xf>
    <xf numFmtId="0" fontId="22" fillId="0" borderId="0" xfId="2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2" xfId="0" applyFont="1" applyFill="1" applyBorder="1" applyAlignment="1">
      <alignment horizontal="center" shrinkToFit="1"/>
    </xf>
    <xf numFmtId="0" fontId="33" fillId="2" borderId="0" xfId="0" applyFont="1" applyFill="1" applyAlignment="1">
      <alignment horizontal="center"/>
    </xf>
    <xf numFmtId="0" fontId="33" fillId="2" borderId="1" xfId="0" applyFont="1" applyFill="1" applyBorder="1" applyAlignment="1">
      <alignment horizontal="center" shrinkToFit="1"/>
    </xf>
    <xf numFmtId="0" fontId="9" fillId="0" borderId="7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vertical="center" wrapText="1"/>
    </xf>
    <xf numFmtId="0" fontId="4" fillId="2" borderId="11" xfId="0" applyNumberFormat="1" applyFont="1" applyFill="1" applyBorder="1" applyAlignment="1">
      <alignment horizontal="right" shrinkToFit="1"/>
    </xf>
    <xf numFmtId="0" fontId="4" fillId="2" borderId="2" xfId="0" applyFont="1" applyFill="1" applyBorder="1" applyAlignment="1">
      <alignment horizontal="right" shrinkToFit="1"/>
    </xf>
    <xf numFmtId="0" fontId="4" fillId="2" borderId="12" xfId="0" applyFont="1" applyFill="1" applyBorder="1" applyAlignment="1">
      <alignment horizontal="center" shrinkToFit="1"/>
    </xf>
    <xf numFmtId="0" fontId="4" fillId="2" borderId="11" xfId="0" applyFont="1" applyFill="1" applyBorder="1" applyAlignment="1">
      <alignment horizontal="center" shrinkToFit="1"/>
    </xf>
    <xf numFmtId="0" fontId="4" fillId="2" borderId="10" xfId="0" applyFont="1" applyFill="1" applyBorder="1" applyAlignment="1">
      <alignment horizontal="center" shrinkToFit="1"/>
    </xf>
    <xf numFmtId="0" fontId="4" fillId="0" borderId="0" xfId="0" applyFont="1" applyFill="1" applyBorder="1" applyAlignment="1">
      <alignment shrinkToFit="1"/>
    </xf>
    <xf numFmtId="0" fontId="4" fillId="0" borderId="2" xfId="0" applyFont="1" applyFill="1" applyBorder="1" applyAlignment="1"/>
    <xf numFmtId="0" fontId="9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shrinkToFit="1"/>
    </xf>
    <xf numFmtId="0" fontId="4" fillId="0" borderId="12" xfId="0" applyFont="1" applyFill="1" applyBorder="1" applyAlignment="1">
      <alignment horizontal="left"/>
    </xf>
    <xf numFmtId="0" fontId="41" fillId="0" borderId="0" xfId="0" applyFont="1" applyFill="1" applyBorder="1" applyAlignment="1"/>
    <xf numFmtId="38" fontId="3" fillId="0" borderId="0" xfId="1" applyFont="1" applyFill="1" applyBorder="1" applyAlignment="1">
      <alignment vertical="center" wrapText="1"/>
    </xf>
    <xf numFmtId="0" fontId="3" fillId="0" borderId="2" xfId="0" applyFont="1" applyFill="1" applyBorder="1" applyAlignment="1">
      <alignment wrapText="1"/>
    </xf>
    <xf numFmtId="0" fontId="3" fillId="0" borderId="12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3" fillId="0" borderId="8" xfId="0" applyFont="1" applyFill="1" applyBorder="1" applyAlignment="1">
      <alignment wrapText="1"/>
    </xf>
    <xf numFmtId="0" fontId="3" fillId="0" borderId="10" xfId="0" applyFont="1" applyFill="1" applyBorder="1" applyAlignment="1">
      <alignment wrapText="1"/>
    </xf>
    <xf numFmtId="0" fontId="11" fillId="0" borderId="2" xfId="0" applyFont="1" applyFill="1" applyBorder="1" applyAlignment="1">
      <alignment wrapText="1"/>
    </xf>
    <xf numFmtId="0" fontId="11" fillId="0" borderId="2" xfId="0" applyFont="1" applyFill="1" applyBorder="1" applyAlignment="1"/>
    <xf numFmtId="38" fontId="3" fillId="0" borderId="0" xfId="1" applyFont="1" applyFill="1" applyBorder="1" applyAlignment="1">
      <alignment horizontal="center"/>
    </xf>
    <xf numFmtId="0" fontId="3" fillId="0" borderId="11" xfId="0" applyFont="1" applyFill="1" applyBorder="1" applyAlignment="1">
      <alignment vertical="center"/>
    </xf>
    <xf numFmtId="38" fontId="11" fillId="0" borderId="3" xfId="1" applyFont="1" applyFill="1" applyBorder="1" applyAlignment="1">
      <alignment vertical="center" shrinkToFit="1"/>
    </xf>
    <xf numFmtId="38" fontId="11" fillId="0" borderId="6" xfId="1" applyFont="1" applyFill="1" applyBorder="1" applyAlignment="1">
      <alignment vertical="center" shrinkToFit="1"/>
    </xf>
    <xf numFmtId="0" fontId="3" fillId="0" borderId="9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15" fillId="0" borderId="4" xfId="2" applyFont="1" applyBorder="1" applyAlignment="1">
      <alignment vertical="center"/>
    </xf>
    <xf numFmtId="0" fontId="14" fillId="0" borderId="4" xfId="2" applyFont="1" applyBorder="1" applyAlignment="1">
      <alignment vertical="center"/>
    </xf>
    <xf numFmtId="0" fontId="33" fillId="2" borderId="11" xfId="0" applyNumberFormat="1" applyFont="1" applyFill="1" applyBorder="1" applyAlignment="1">
      <alignment horizontal="right" shrinkToFit="1"/>
    </xf>
    <xf numFmtId="0" fontId="33" fillId="2" borderId="2" xfId="0" applyFont="1" applyFill="1" applyBorder="1" applyAlignment="1">
      <alignment horizontal="right" shrinkToFit="1"/>
    </xf>
    <xf numFmtId="0" fontId="33" fillId="2" borderId="12" xfId="0" applyFont="1" applyFill="1" applyBorder="1" applyAlignment="1">
      <alignment horizontal="center" shrinkToFit="1"/>
    </xf>
    <xf numFmtId="0" fontId="33" fillId="2" borderId="11" xfId="0" applyFont="1" applyFill="1" applyBorder="1" applyAlignment="1">
      <alignment horizontal="center" shrinkToFit="1"/>
    </xf>
    <xf numFmtId="0" fontId="33" fillId="2" borderId="10" xfId="0" applyFont="1" applyFill="1" applyBorder="1" applyAlignment="1">
      <alignment horizontal="center" shrinkToFit="1"/>
    </xf>
    <xf numFmtId="38" fontId="4" fillId="0" borderId="0" xfId="0" applyNumberFormat="1" applyFont="1" applyFill="1" applyBorder="1" applyAlignment="1"/>
    <xf numFmtId="178" fontId="4" fillId="2" borderId="11" xfId="0" applyNumberFormat="1" applyFont="1" applyFill="1" applyBorder="1" applyAlignment="1">
      <alignment horizontal="center" shrinkToFit="1"/>
    </xf>
    <xf numFmtId="178" fontId="4" fillId="2" borderId="1" xfId="0" applyNumberFormat="1" applyFont="1" applyFill="1" applyBorder="1" applyAlignment="1">
      <alignment horizontal="center" shrinkToFit="1"/>
    </xf>
    <xf numFmtId="178" fontId="4" fillId="2" borderId="10" xfId="0" applyNumberFormat="1" applyFont="1" applyFill="1" applyBorder="1" applyAlignment="1">
      <alignment horizontal="center" shrinkToFit="1"/>
    </xf>
    <xf numFmtId="38" fontId="4" fillId="0" borderId="0" xfId="0" applyNumberFormat="1" applyFont="1"/>
    <xf numFmtId="0" fontId="4" fillId="2" borderId="2" xfId="0" applyFont="1" applyFill="1" applyBorder="1" applyAlignment="1">
      <alignment horizontal="right" shrinkToFit="1"/>
    </xf>
    <xf numFmtId="0" fontId="4" fillId="2" borderId="12" xfId="0" applyFont="1" applyFill="1" applyBorder="1" applyAlignment="1">
      <alignment horizontal="center" shrinkToFit="1"/>
    </xf>
    <xf numFmtId="0" fontId="4" fillId="0" borderId="1" xfId="0" applyFont="1" applyFill="1" applyBorder="1" applyAlignment="1">
      <alignment horizontal="center" shrinkToFit="1"/>
    </xf>
    <xf numFmtId="0" fontId="4" fillId="0" borderId="2" xfId="0" applyFont="1" applyFill="1" applyBorder="1" applyAlignment="1">
      <alignment horizontal="center" shrinkToFit="1"/>
    </xf>
    <xf numFmtId="0" fontId="33" fillId="2" borderId="1" xfId="0" applyFont="1" applyFill="1" applyBorder="1" applyAlignment="1">
      <alignment horizontal="center" shrinkToFit="1"/>
    </xf>
    <xf numFmtId="0" fontId="33" fillId="2" borderId="11" xfId="0" applyFont="1" applyFill="1" applyBorder="1" applyAlignment="1">
      <alignment horizontal="center" shrinkToFit="1"/>
    </xf>
    <xf numFmtId="38" fontId="3" fillId="0" borderId="27" xfId="1" applyFont="1" applyFill="1" applyBorder="1" applyAlignment="1">
      <alignment vertical="center"/>
    </xf>
    <xf numFmtId="38" fontId="4" fillId="0" borderId="27" xfId="1" applyFont="1" applyBorder="1" applyAlignment="1"/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right"/>
    </xf>
    <xf numFmtId="38" fontId="4" fillId="0" borderId="4" xfId="1" applyFont="1" applyFill="1" applyBorder="1" applyAlignment="1">
      <alignment horizontal="right"/>
    </xf>
    <xf numFmtId="0" fontId="4" fillId="2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38" fontId="5" fillId="0" borderId="4" xfId="1" applyFont="1" applyFill="1" applyBorder="1" applyAlignment="1">
      <alignment horizontal="right"/>
    </xf>
    <xf numFmtId="38" fontId="4" fillId="0" borderId="1" xfId="1" applyFont="1" applyFill="1" applyBorder="1" applyAlignment="1">
      <alignment horizontal="right"/>
    </xf>
    <xf numFmtId="38" fontId="4" fillId="2" borderId="4" xfId="1" applyFont="1" applyFill="1" applyBorder="1" applyAlignment="1">
      <alignment horizontal="right"/>
    </xf>
    <xf numFmtId="38" fontId="4" fillId="0" borderId="2" xfId="1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3" fontId="43" fillId="0" borderId="2" xfId="1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 shrinkToFit="1"/>
    </xf>
    <xf numFmtId="49" fontId="4" fillId="2" borderId="1" xfId="0" applyNumberFormat="1" applyFont="1" applyFill="1" applyBorder="1" applyAlignment="1">
      <alignment horizontal="center" shrinkToFit="1"/>
    </xf>
    <xf numFmtId="0" fontId="4" fillId="2" borderId="2" xfId="0" applyFont="1" applyFill="1" applyBorder="1" applyAlignment="1">
      <alignment horizontal="center" shrinkToFit="1"/>
    </xf>
    <xf numFmtId="0" fontId="4" fillId="2" borderId="2" xfId="0" applyFont="1" applyFill="1" applyBorder="1" applyAlignment="1">
      <alignment horizontal="left" shrinkToFit="1"/>
    </xf>
    <xf numFmtId="0" fontId="6" fillId="0" borderId="3" xfId="0" applyFont="1" applyBorder="1" applyAlignment="1">
      <alignment horizontal="center" vertical="top" shrinkToFit="1"/>
    </xf>
    <xf numFmtId="0" fontId="7" fillId="0" borderId="0" xfId="0" applyFont="1" applyAlignment="1">
      <alignment horizontal="center" vertical="top" shrinkToFit="1"/>
    </xf>
    <xf numFmtId="0" fontId="4" fillId="0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4" fillId="0" borderId="1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shrinkToFit="1"/>
    </xf>
    <xf numFmtId="0" fontId="4" fillId="0" borderId="10" xfId="0" applyFont="1" applyFill="1" applyBorder="1" applyAlignment="1">
      <alignment horizontal="center" shrinkToFit="1"/>
    </xf>
    <xf numFmtId="0" fontId="4" fillId="2" borderId="0" xfId="0" applyFont="1" applyFill="1" applyBorder="1" applyAlignment="1">
      <alignment horizontal="left" shrinkToFit="1"/>
    </xf>
    <xf numFmtId="0" fontId="4" fillId="2" borderId="8" xfId="0" applyFont="1" applyFill="1" applyBorder="1" applyAlignment="1">
      <alignment horizontal="left" shrinkToFit="1"/>
    </xf>
    <xf numFmtId="38" fontId="33" fillId="2" borderId="11" xfId="1" applyFont="1" applyFill="1" applyBorder="1" applyAlignment="1">
      <alignment horizontal="right" shrinkToFit="1"/>
    </xf>
    <xf numFmtId="38" fontId="33" fillId="2" borderId="2" xfId="1" applyFont="1" applyFill="1" applyBorder="1" applyAlignment="1">
      <alignment horizontal="right" shrinkToFit="1"/>
    </xf>
    <xf numFmtId="0" fontId="33" fillId="2" borderId="11" xfId="0" applyFont="1" applyFill="1" applyBorder="1" applyAlignment="1">
      <alignment horizontal="center" shrinkToFit="1"/>
    </xf>
    <xf numFmtId="0" fontId="33" fillId="2" borderId="2" xfId="0" applyFont="1" applyFill="1" applyBorder="1" applyAlignment="1">
      <alignment horizontal="center" shrinkToFit="1"/>
    </xf>
    <xf numFmtId="0" fontId="33" fillId="2" borderId="12" xfId="0" applyFont="1" applyFill="1" applyBorder="1" applyAlignment="1">
      <alignment horizontal="center" shrinkToFit="1"/>
    </xf>
    <xf numFmtId="0" fontId="4" fillId="2" borderId="11" xfId="0" applyFont="1" applyFill="1" applyBorder="1" applyAlignment="1">
      <alignment horizontal="right" shrinkToFit="1"/>
    </xf>
    <xf numFmtId="0" fontId="4" fillId="2" borderId="2" xfId="0" applyFont="1" applyFill="1" applyBorder="1" applyAlignment="1">
      <alignment horizontal="right" shrinkToFit="1"/>
    </xf>
    <xf numFmtId="0" fontId="4" fillId="2" borderId="11" xfId="0" applyFont="1" applyFill="1" applyBorder="1" applyAlignment="1">
      <alignment horizontal="center" shrinkToFit="1"/>
    </xf>
    <xf numFmtId="0" fontId="4" fillId="2" borderId="12" xfId="0" applyFont="1" applyFill="1" applyBorder="1" applyAlignment="1">
      <alignment horizontal="center" shrinkToFi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/>
    </xf>
    <xf numFmtId="49" fontId="4" fillId="2" borderId="0" xfId="0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 shrinkToFit="1"/>
    </xf>
    <xf numFmtId="0" fontId="4" fillId="2" borderId="6" xfId="0" applyFont="1" applyFill="1" applyBorder="1" applyAlignment="1">
      <alignment horizontal="left" shrinkToFit="1"/>
    </xf>
    <xf numFmtId="0" fontId="4" fillId="0" borderId="8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9" fillId="0" borderId="1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 shrinkToFit="1"/>
    </xf>
    <xf numFmtId="0" fontId="9" fillId="0" borderId="12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left"/>
    </xf>
    <xf numFmtId="0" fontId="4" fillId="0" borderId="12" xfId="0" applyFont="1" applyFill="1" applyBorder="1" applyAlignment="1">
      <alignment horizontal="left"/>
    </xf>
    <xf numFmtId="0" fontId="4" fillId="0" borderId="1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shrinkToFit="1"/>
    </xf>
    <xf numFmtId="38" fontId="4" fillId="2" borderId="13" xfId="1" applyFont="1" applyFill="1" applyBorder="1" applyAlignment="1">
      <alignment horizontal="right"/>
    </xf>
    <xf numFmtId="38" fontId="4" fillId="2" borderId="11" xfId="1" applyFont="1" applyFill="1" applyBorder="1" applyAlignment="1">
      <alignment horizontal="right"/>
    </xf>
    <xf numFmtId="0" fontId="12" fillId="2" borderId="13" xfId="0" applyFont="1" applyFill="1" applyBorder="1" applyAlignment="1">
      <alignment horizontal="left" shrinkToFit="1"/>
    </xf>
    <xf numFmtId="0" fontId="4" fillId="0" borderId="13" xfId="0" applyFont="1" applyFill="1" applyBorder="1" applyAlignment="1">
      <alignment horizontal="center"/>
    </xf>
    <xf numFmtId="38" fontId="4" fillId="0" borderId="13" xfId="1" applyFont="1" applyFill="1" applyBorder="1" applyAlignment="1">
      <alignment horizontal="right"/>
    </xf>
    <xf numFmtId="38" fontId="4" fillId="0" borderId="11" xfId="1" applyFont="1" applyFill="1" applyBorder="1" applyAlignment="1">
      <alignment horizontal="right"/>
    </xf>
    <xf numFmtId="0" fontId="9" fillId="0" borderId="1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/>
    </xf>
    <xf numFmtId="0" fontId="12" fillId="2" borderId="11" xfId="0" applyFont="1" applyFill="1" applyBorder="1" applyAlignment="1">
      <alignment horizontal="left" shrinkToFit="1"/>
    </xf>
    <xf numFmtId="0" fontId="12" fillId="2" borderId="2" xfId="0" applyFont="1" applyFill="1" applyBorder="1" applyAlignment="1">
      <alignment horizontal="left" shrinkToFit="1"/>
    </xf>
    <xf numFmtId="0" fontId="12" fillId="2" borderId="12" xfId="0" applyFont="1" applyFill="1" applyBorder="1" applyAlignment="1">
      <alignment horizontal="left" shrinkToFit="1"/>
    </xf>
    <xf numFmtId="38" fontId="5" fillId="0" borderId="13" xfId="1" applyFont="1" applyFill="1" applyBorder="1" applyAlignment="1">
      <alignment horizontal="right"/>
    </xf>
    <xf numFmtId="38" fontId="5" fillId="0" borderId="11" xfId="1" applyFont="1" applyFill="1" applyBorder="1" applyAlignment="1">
      <alignment horizontal="right"/>
    </xf>
    <xf numFmtId="0" fontId="4" fillId="0" borderId="13" xfId="0" applyFont="1" applyFill="1" applyBorder="1" applyAlignment="1">
      <alignment horizontal="left" shrinkToFit="1"/>
    </xf>
    <xf numFmtId="0" fontId="12" fillId="0" borderId="11" xfId="0" applyFont="1" applyFill="1" applyBorder="1" applyAlignment="1">
      <alignment horizontal="left"/>
    </xf>
    <xf numFmtId="0" fontId="12" fillId="0" borderId="2" xfId="0" applyFont="1" applyFill="1" applyBorder="1" applyAlignment="1">
      <alignment horizontal="left"/>
    </xf>
    <xf numFmtId="38" fontId="5" fillId="0" borderId="1" xfId="1" applyFont="1" applyFill="1" applyBorder="1" applyAlignment="1">
      <alignment horizontal="right"/>
    </xf>
    <xf numFmtId="0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/>
    <xf numFmtId="0" fontId="12" fillId="0" borderId="13" xfId="0" applyFont="1" applyFill="1" applyBorder="1" applyAlignment="1">
      <alignment horizontal="left" shrinkToFit="1"/>
    </xf>
    <xf numFmtId="0" fontId="4" fillId="0" borderId="0" xfId="0" applyFont="1" applyFill="1" applyBorder="1" applyAlignment="1">
      <alignment horizontal="left" vertical="center"/>
    </xf>
    <xf numFmtId="0" fontId="9" fillId="0" borderId="13" xfId="0" applyNumberFormat="1" applyFont="1" applyFill="1" applyBorder="1" applyAlignment="1">
      <alignment horizontal="center" vertical="center" wrapText="1"/>
    </xf>
    <xf numFmtId="0" fontId="9" fillId="0" borderId="13" xfId="0" applyNumberFormat="1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>
      <alignment horizontal="right" shrinkToFit="1"/>
    </xf>
    <xf numFmtId="0" fontId="4" fillId="0" borderId="13" xfId="0" applyNumberFormat="1" applyFont="1" applyFill="1" applyBorder="1" applyAlignment="1">
      <alignment horizontal="center" vertical="center" shrinkToFit="1"/>
    </xf>
    <xf numFmtId="38" fontId="4" fillId="0" borderId="2" xfId="1" applyFont="1" applyFill="1" applyBorder="1" applyAlignment="1">
      <alignment horizontal="right" shrinkToFit="1"/>
    </xf>
    <xf numFmtId="0" fontId="3" fillId="0" borderId="13" xfId="0" applyFont="1" applyFill="1" applyBorder="1" applyAlignment="1">
      <alignment horizontal="center" vertical="center" shrinkToFit="1"/>
    </xf>
    <xf numFmtId="38" fontId="4" fillId="0" borderId="11" xfId="1" applyFont="1" applyFill="1" applyBorder="1" applyAlignment="1">
      <alignment horizontal="right" shrinkToFit="1"/>
    </xf>
    <xf numFmtId="0" fontId="3" fillId="2" borderId="13" xfId="0" applyFont="1" applyFill="1" applyBorder="1" applyAlignment="1">
      <alignment horizontal="center" shrinkToFit="1"/>
    </xf>
    <xf numFmtId="0" fontId="3" fillId="2" borderId="14" xfId="0" applyFont="1" applyFill="1" applyBorder="1" applyAlignment="1">
      <alignment horizontal="center" shrinkToFit="1"/>
    </xf>
    <xf numFmtId="0" fontId="3" fillId="2" borderId="25" xfId="0" applyFont="1" applyFill="1" applyBorder="1" applyAlignment="1">
      <alignment horizontal="center" shrinkToFit="1"/>
    </xf>
    <xf numFmtId="0" fontId="3" fillId="2" borderId="26" xfId="0" applyFont="1" applyFill="1" applyBorder="1" applyAlignment="1">
      <alignment horizontal="center" shrinkToFit="1"/>
    </xf>
    <xf numFmtId="38" fontId="4" fillId="2" borderId="11" xfId="1" applyFont="1" applyFill="1" applyBorder="1" applyAlignment="1">
      <alignment horizontal="right" shrinkToFit="1"/>
    </xf>
    <xf numFmtId="38" fontId="4" fillId="2" borderId="2" xfId="1" applyFont="1" applyFill="1" applyBorder="1" applyAlignment="1">
      <alignment horizontal="right" shrinkToFit="1"/>
    </xf>
    <xf numFmtId="0" fontId="4" fillId="0" borderId="11" xfId="0" applyNumberFormat="1" applyFont="1" applyFill="1" applyBorder="1" applyAlignment="1">
      <alignment horizontal="right" shrinkToFit="1"/>
    </xf>
    <xf numFmtId="0" fontId="4" fillId="0" borderId="2" xfId="0" applyNumberFormat="1" applyFont="1" applyFill="1" applyBorder="1" applyAlignment="1">
      <alignment horizontal="right" shrinkToFit="1"/>
    </xf>
    <xf numFmtId="0" fontId="4" fillId="0" borderId="12" xfId="0" applyNumberFormat="1" applyFont="1" applyFill="1" applyBorder="1" applyAlignment="1">
      <alignment horizontal="right" shrinkToFit="1"/>
    </xf>
    <xf numFmtId="0" fontId="11" fillId="0" borderId="2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left" wrapText="1"/>
    </xf>
    <xf numFmtId="0" fontId="11" fillId="0" borderId="12" xfId="0" applyFont="1" applyFill="1" applyBorder="1" applyAlignment="1">
      <alignment horizontal="left" wrapText="1"/>
    </xf>
    <xf numFmtId="0" fontId="3" fillId="0" borderId="13" xfId="0" applyFont="1" applyFill="1" applyBorder="1" applyAlignment="1">
      <alignment horizontal="center" shrinkToFit="1"/>
    </xf>
    <xf numFmtId="0" fontId="11" fillId="0" borderId="2" xfId="0" applyFont="1" applyFill="1" applyBorder="1" applyAlignment="1">
      <alignment horizontal="left"/>
    </xf>
    <xf numFmtId="0" fontId="11" fillId="0" borderId="12" xfId="0" applyFont="1" applyFill="1" applyBorder="1" applyAlignment="1">
      <alignment horizontal="left"/>
    </xf>
    <xf numFmtId="38" fontId="3" fillId="2" borderId="13" xfId="1" applyFont="1" applyFill="1" applyBorder="1" applyAlignment="1">
      <alignment horizontal="right" vertical="center" shrinkToFit="1"/>
    </xf>
    <xf numFmtId="38" fontId="3" fillId="2" borderId="11" xfId="1" applyFont="1" applyFill="1" applyBorder="1" applyAlignment="1">
      <alignment horizontal="right" vertical="center" shrinkToFit="1"/>
    </xf>
    <xf numFmtId="0" fontId="11" fillId="0" borderId="13" xfId="0" applyFont="1" applyFill="1" applyBorder="1" applyAlignment="1">
      <alignment horizontal="center" vertical="center" shrinkToFit="1"/>
    </xf>
    <xf numFmtId="38" fontId="11" fillId="0" borderId="5" xfId="1" applyFont="1" applyFill="1" applyBorder="1" applyAlignment="1">
      <alignment horizontal="center" vertical="center" shrinkToFit="1"/>
    </xf>
    <xf numFmtId="38" fontId="11" fillId="0" borderId="3" xfId="1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 shrinkToFit="1"/>
    </xf>
    <xf numFmtId="0" fontId="11" fillId="0" borderId="13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wrapText="1"/>
    </xf>
    <xf numFmtId="0" fontId="11" fillId="0" borderId="10" xfId="0" applyFont="1" applyFill="1" applyBorder="1" applyAlignment="1">
      <alignment horizontal="left" wrapText="1"/>
    </xf>
    <xf numFmtId="0" fontId="17" fillId="0" borderId="0" xfId="2" applyFont="1" applyAlignment="1">
      <alignment horizontal="center" vertical="center"/>
    </xf>
    <xf numFmtId="0" fontId="19" fillId="0" borderId="15" xfId="2" applyFont="1" applyBorder="1" applyAlignment="1">
      <alignment horizontal="center" vertical="center"/>
    </xf>
    <xf numFmtId="0" fontId="19" fillId="0" borderId="16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0" fontId="19" fillId="0" borderId="0" xfId="2" applyFont="1" applyBorder="1" applyAlignment="1">
      <alignment horizontal="center" vertical="center"/>
    </xf>
    <xf numFmtId="0" fontId="19" fillId="0" borderId="20" xfId="2" applyFont="1" applyBorder="1" applyAlignment="1">
      <alignment horizontal="center" vertical="center"/>
    </xf>
    <xf numFmtId="0" fontId="19" fillId="0" borderId="4" xfId="2" applyFont="1" applyBorder="1" applyAlignment="1">
      <alignment horizontal="center" vertical="center"/>
    </xf>
    <xf numFmtId="0" fontId="15" fillId="0" borderId="15" xfId="2" applyFont="1" applyBorder="1" applyAlignment="1">
      <alignment horizontal="right" vertical="center"/>
    </xf>
    <xf numFmtId="0" fontId="15" fillId="0" borderId="17" xfId="2" applyFont="1" applyBorder="1" applyAlignment="1">
      <alignment horizontal="right" vertical="center"/>
    </xf>
    <xf numFmtId="0" fontId="21" fillId="0" borderId="18" xfId="2" applyFont="1" applyBorder="1" applyAlignment="1">
      <alignment horizontal="center" vertical="center"/>
    </xf>
    <xf numFmtId="0" fontId="21" fillId="0" borderId="19" xfId="2" applyFont="1" applyBorder="1" applyAlignment="1">
      <alignment horizontal="center" vertical="center"/>
    </xf>
    <xf numFmtId="0" fontId="21" fillId="0" borderId="20" xfId="2" applyFont="1" applyBorder="1" applyAlignment="1">
      <alignment horizontal="center" vertical="center"/>
    </xf>
    <xf numFmtId="0" fontId="21" fillId="0" borderId="21" xfId="2" applyFont="1" applyBorder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20" xfId="2" applyFont="1" applyBorder="1" applyAlignment="1">
      <alignment horizontal="center" vertical="center"/>
    </xf>
    <xf numFmtId="0" fontId="22" fillId="0" borderId="21" xfId="2" applyFont="1" applyBorder="1" applyAlignment="1">
      <alignment horizontal="center" vertical="center"/>
    </xf>
    <xf numFmtId="0" fontId="22" fillId="0" borderId="0" xfId="2" applyFont="1" applyBorder="1" applyAlignment="1">
      <alignment horizontal="center" vertical="center"/>
    </xf>
    <xf numFmtId="0" fontId="22" fillId="0" borderId="4" xfId="2" applyFont="1" applyBorder="1" applyAlignment="1">
      <alignment horizontal="center" vertical="center"/>
    </xf>
    <xf numFmtId="0" fontId="15" fillId="0" borderId="16" xfId="2" applyFont="1" applyBorder="1" applyAlignment="1">
      <alignment horizontal="right" vertical="center"/>
    </xf>
    <xf numFmtId="0" fontId="27" fillId="0" borderId="0" xfId="2" applyFont="1" applyFill="1" applyAlignment="1">
      <alignment horizontal="center" vertical="center"/>
    </xf>
    <xf numFmtId="0" fontId="15" fillId="0" borderId="0" xfId="2" applyFont="1" applyAlignment="1">
      <alignment horizontal="distributed" vertical="center"/>
    </xf>
    <xf numFmtId="0" fontId="15" fillId="0" borderId="0" xfId="2" applyFont="1" applyFill="1" applyAlignment="1">
      <alignment horizontal="right" vertical="center"/>
    </xf>
    <xf numFmtId="0" fontId="15" fillId="0" borderId="4" xfId="2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/>
    </xf>
    <xf numFmtId="177" fontId="30" fillId="2" borderId="15" xfId="2" applyNumberFormat="1" applyFont="1" applyFill="1" applyBorder="1" applyAlignment="1">
      <alignment horizontal="center" vertical="center"/>
    </xf>
    <xf numFmtId="177" fontId="31" fillId="2" borderId="16" xfId="2" applyNumberFormat="1" applyFont="1" applyFill="1" applyBorder="1" applyAlignment="1">
      <alignment horizontal="center" vertical="center"/>
    </xf>
    <xf numFmtId="177" fontId="31" fillId="2" borderId="17" xfId="2" applyNumberFormat="1" applyFont="1" applyFill="1" applyBorder="1" applyAlignment="1">
      <alignment horizontal="center" vertical="center"/>
    </xf>
    <xf numFmtId="177" fontId="31" fillId="2" borderId="20" xfId="2" applyNumberFormat="1" applyFont="1" applyFill="1" applyBorder="1" applyAlignment="1">
      <alignment horizontal="center" vertical="center"/>
    </xf>
    <xf numFmtId="177" fontId="31" fillId="2" borderId="4" xfId="2" applyNumberFormat="1" applyFont="1" applyFill="1" applyBorder="1" applyAlignment="1">
      <alignment horizontal="center" vertical="center"/>
    </xf>
    <xf numFmtId="177" fontId="31" fillId="2" borderId="21" xfId="2" applyNumberFormat="1" applyFont="1" applyFill="1" applyBorder="1" applyAlignment="1">
      <alignment horizontal="center" vertical="center"/>
    </xf>
    <xf numFmtId="0" fontId="15" fillId="0" borderId="21" xfId="2" applyFont="1" applyBorder="1" applyAlignment="1">
      <alignment horizontal="center" vertical="center"/>
    </xf>
    <xf numFmtId="0" fontId="15" fillId="0" borderId="20" xfId="2" applyFont="1" applyBorder="1" applyAlignment="1">
      <alignment horizontal="center" vertical="center"/>
    </xf>
    <xf numFmtId="0" fontId="21" fillId="3" borderId="16" xfId="2" applyFont="1" applyFill="1" applyBorder="1" applyAlignment="1">
      <alignment horizontal="center" vertical="center"/>
    </xf>
    <xf numFmtId="0" fontId="21" fillId="3" borderId="17" xfId="2" applyFont="1" applyFill="1" applyBorder="1" applyAlignment="1">
      <alignment horizontal="center" vertical="center"/>
    </xf>
    <xf numFmtId="0" fontId="21" fillId="3" borderId="4" xfId="2" applyFont="1" applyFill="1" applyBorder="1" applyAlignment="1">
      <alignment horizontal="center" vertical="center"/>
    </xf>
    <xf numFmtId="0" fontId="21" fillId="3" borderId="21" xfId="2" applyFont="1" applyFill="1" applyBorder="1" applyAlignment="1">
      <alignment horizontal="center" vertical="center"/>
    </xf>
    <xf numFmtId="0" fontId="24" fillId="0" borderId="4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15" fillId="0" borderId="16" xfId="2" applyFont="1" applyBorder="1" applyAlignment="1">
      <alignment horizontal="center" vertical="center"/>
    </xf>
    <xf numFmtId="0" fontId="15" fillId="0" borderId="17" xfId="2" applyFont="1" applyBorder="1" applyAlignment="1">
      <alignment horizontal="center" vertical="center"/>
    </xf>
    <xf numFmtId="0" fontId="22" fillId="0" borderId="15" xfId="2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 wrapText="1"/>
    </xf>
    <xf numFmtId="0" fontId="30" fillId="2" borderId="15" xfId="2" applyFont="1" applyFill="1" applyBorder="1" applyAlignment="1">
      <alignment horizontal="center" vertical="center"/>
    </xf>
    <xf numFmtId="0" fontId="31" fillId="2" borderId="16" xfId="2" applyFont="1" applyFill="1" applyBorder="1" applyAlignment="1">
      <alignment horizontal="center" vertical="center"/>
    </xf>
    <xf numFmtId="0" fontId="31" fillId="2" borderId="17" xfId="2" applyFont="1" applyFill="1" applyBorder="1" applyAlignment="1">
      <alignment horizontal="center" vertical="center"/>
    </xf>
    <xf numFmtId="0" fontId="31" fillId="2" borderId="20" xfId="2" applyFont="1" applyFill="1" applyBorder="1" applyAlignment="1">
      <alignment horizontal="center" vertical="center"/>
    </xf>
    <xf numFmtId="0" fontId="31" fillId="2" borderId="4" xfId="2" applyFont="1" applyFill="1" applyBorder="1" applyAlignment="1">
      <alignment horizontal="center" vertical="center"/>
    </xf>
    <xf numFmtId="0" fontId="31" fillId="2" borderId="21" xfId="2" applyFont="1" applyFill="1" applyBorder="1" applyAlignment="1">
      <alignment horizontal="center" vertical="center"/>
    </xf>
    <xf numFmtId="0" fontId="21" fillId="0" borderId="16" xfId="2" applyFont="1" applyBorder="1" applyAlignment="1">
      <alignment horizontal="center" vertical="center"/>
    </xf>
    <xf numFmtId="0" fontId="15" fillId="0" borderId="18" xfId="2" applyFont="1" applyBorder="1" applyAlignment="1">
      <alignment horizontal="center" vertical="center"/>
    </xf>
    <xf numFmtId="0" fontId="15" fillId="0" borderId="0" xfId="2" applyFont="1" applyBorder="1" applyAlignment="1">
      <alignment horizontal="center" vertical="center"/>
    </xf>
    <xf numFmtId="0" fontId="15" fillId="0" borderId="19" xfId="2" applyFont="1" applyBorder="1" applyAlignment="1">
      <alignment horizontal="center" vertical="center"/>
    </xf>
    <xf numFmtId="0" fontId="15" fillId="0" borderId="22" xfId="2" applyFont="1" applyBorder="1" applyAlignment="1">
      <alignment horizontal="center" vertical="center"/>
    </xf>
    <xf numFmtId="0" fontId="15" fillId="0" borderId="23" xfId="2" applyFont="1" applyBorder="1" applyAlignment="1">
      <alignment horizontal="center" vertical="center"/>
    </xf>
    <xf numFmtId="0" fontId="14" fillId="0" borderId="23" xfId="2" applyBorder="1" applyAlignment="1">
      <alignment horizontal="center" vertical="center"/>
    </xf>
    <xf numFmtId="0" fontId="25" fillId="0" borderId="22" xfId="2" applyFont="1" applyBorder="1" applyAlignment="1">
      <alignment horizontal="center" vertical="center"/>
    </xf>
    <xf numFmtId="0" fontId="26" fillId="0" borderId="23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 textRotation="255"/>
    </xf>
    <xf numFmtId="0" fontId="15" fillId="0" borderId="17" xfId="2" applyFont="1" applyBorder="1" applyAlignment="1">
      <alignment horizontal="center" vertical="center" textRotation="255"/>
    </xf>
    <xf numFmtId="0" fontId="15" fillId="0" borderId="18" xfId="2" applyFont="1" applyBorder="1" applyAlignment="1">
      <alignment horizontal="center" vertical="center" textRotation="255"/>
    </xf>
    <xf numFmtId="0" fontId="15" fillId="0" borderId="19" xfId="2" applyFont="1" applyBorder="1" applyAlignment="1">
      <alignment horizontal="center" vertical="center" textRotation="255"/>
    </xf>
    <xf numFmtId="0" fontId="15" fillId="0" borderId="20" xfId="2" applyFont="1" applyBorder="1" applyAlignment="1">
      <alignment horizontal="center" vertical="center" textRotation="255"/>
    </xf>
    <xf numFmtId="0" fontId="15" fillId="0" borderId="21" xfId="2" applyFont="1" applyBorder="1" applyAlignment="1">
      <alignment horizontal="center" vertical="center" textRotation="255"/>
    </xf>
    <xf numFmtId="0" fontId="15" fillId="0" borderId="15" xfId="2" applyFont="1" applyBorder="1" applyAlignment="1">
      <alignment horizontal="left" vertical="center"/>
    </xf>
    <xf numFmtId="0" fontId="15" fillId="0" borderId="16" xfId="2" applyFont="1" applyBorder="1" applyAlignment="1">
      <alignment horizontal="left" vertical="center"/>
    </xf>
    <xf numFmtId="0" fontId="15" fillId="0" borderId="17" xfId="2" applyFont="1" applyBorder="1" applyAlignment="1">
      <alignment horizontal="left" vertical="center"/>
    </xf>
    <xf numFmtId="0" fontId="15" fillId="0" borderId="20" xfId="2" applyFont="1" applyBorder="1" applyAlignment="1">
      <alignment horizontal="left" vertical="center"/>
    </xf>
    <xf numFmtId="0" fontId="15" fillId="0" borderId="4" xfId="2" applyFont="1" applyBorder="1" applyAlignment="1">
      <alignment horizontal="left" vertical="center"/>
    </xf>
    <xf numFmtId="0" fontId="15" fillId="0" borderId="21" xfId="2" applyFont="1" applyBorder="1" applyAlignment="1">
      <alignment horizontal="left" vertical="center"/>
    </xf>
    <xf numFmtId="0" fontId="14" fillId="0" borderId="18" xfId="2" applyBorder="1" applyAlignment="1">
      <alignment horizontal="center" vertical="center"/>
    </xf>
    <xf numFmtId="0" fontId="14" fillId="0" borderId="0" xfId="2" applyAlignment="1">
      <alignment horizontal="center" vertical="center"/>
    </xf>
    <xf numFmtId="0" fontId="14" fillId="0" borderId="19" xfId="2" applyBorder="1" applyAlignment="1">
      <alignment horizontal="center" vertical="center"/>
    </xf>
    <xf numFmtId="0" fontId="14" fillId="0" borderId="20" xfId="2" applyBorder="1" applyAlignment="1">
      <alignment horizontal="center" vertical="center"/>
    </xf>
    <xf numFmtId="0" fontId="14" fillId="0" borderId="4" xfId="2" applyBorder="1" applyAlignment="1">
      <alignment horizontal="center" vertical="center"/>
    </xf>
    <xf numFmtId="0" fontId="14" fillId="0" borderId="21" xfId="2" applyBorder="1" applyAlignment="1">
      <alignment horizontal="center" vertical="center"/>
    </xf>
    <xf numFmtId="49" fontId="15" fillId="0" borderId="15" xfId="2" applyNumberFormat="1" applyFont="1" applyBorder="1" applyAlignment="1">
      <alignment horizontal="left" vertical="center"/>
    </xf>
    <xf numFmtId="49" fontId="15" fillId="0" borderId="16" xfId="2" applyNumberFormat="1" applyFont="1" applyBorder="1" applyAlignment="1">
      <alignment horizontal="left" vertical="center"/>
    </xf>
    <xf numFmtId="49" fontId="15" fillId="0" borderId="17" xfId="2" applyNumberFormat="1" applyFont="1" applyBorder="1" applyAlignment="1">
      <alignment horizontal="left" vertical="center"/>
    </xf>
    <xf numFmtId="49" fontId="15" fillId="0" borderId="20" xfId="2" applyNumberFormat="1" applyFont="1" applyBorder="1" applyAlignment="1">
      <alignment horizontal="left" vertical="center"/>
    </xf>
    <xf numFmtId="49" fontId="15" fillId="0" borderId="4" xfId="2" applyNumberFormat="1" applyFont="1" applyBorder="1" applyAlignment="1">
      <alignment horizontal="left" vertical="center"/>
    </xf>
    <xf numFmtId="49" fontId="15" fillId="0" borderId="21" xfId="2" applyNumberFormat="1" applyFont="1" applyBorder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27" fillId="0" borderId="0" xfId="2" applyFont="1" applyAlignment="1">
      <alignment horizontal="left" vertical="center"/>
    </xf>
    <xf numFmtId="0" fontId="32" fillId="0" borderId="0" xfId="2" applyFont="1" applyAlignment="1">
      <alignment horizontal="center" vertical="top"/>
    </xf>
    <xf numFmtId="0" fontId="21" fillId="2" borderId="16" xfId="2" applyFont="1" applyFill="1" applyBorder="1" applyAlignment="1">
      <alignment horizontal="center" vertical="center"/>
    </xf>
    <xf numFmtId="0" fontId="21" fillId="2" borderId="4" xfId="2" applyFont="1" applyFill="1" applyBorder="1" applyAlignment="1">
      <alignment horizontal="center" vertical="center"/>
    </xf>
    <xf numFmtId="0" fontId="21" fillId="2" borderId="15" xfId="2" applyFont="1" applyFill="1" applyBorder="1" applyAlignment="1">
      <alignment horizontal="center" vertical="center"/>
    </xf>
    <xf numFmtId="0" fontId="21" fillId="2" borderId="20" xfId="2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top"/>
    </xf>
    <xf numFmtId="0" fontId="4" fillId="0" borderId="0" xfId="0" applyFont="1" applyFill="1" applyAlignment="1">
      <alignment horizontal="right" vertical="top"/>
    </xf>
    <xf numFmtId="0" fontId="4" fillId="0" borderId="2" xfId="0" applyFont="1" applyFill="1" applyBorder="1" applyAlignment="1">
      <alignment horizontal="center" shrinkToFit="1"/>
    </xf>
    <xf numFmtId="0" fontId="4" fillId="0" borderId="0" xfId="0" applyFont="1" applyAlignment="1">
      <alignment horizontal="right" vertical="top"/>
    </xf>
    <xf numFmtId="0" fontId="4" fillId="0" borderId="2" xfId="0" applyFont="1" applyFill="1" applyBorder="1" applyAlignment="1">
      <alignment horizontal="left" shrinkToFit="1"/>
    </xf>
    <xf numFmtId="0" fontId="4" fillId="0" borderId="0" xfId="0" applyFont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38" fontId="4" fillId="0" borderId="2" xfId="1" applyFont="1" applyFill="1" applyBorder="1" applyAlignment="1">
      <alignment horizontal="center"/>
    </xf>
    <xf numFmtId="177" fontId="4" fillId="0" borderId="2" xfId="1" applyNumberFormat="1" applyFont="1" applyFill="1" applyBorder="1" applyAlignment="1">
      <alignment horizontal="center"/>
    </xf>
    <xf numFmtId="176" fontId="4" fillId="0" borderId="2" xfId="1" applyNumberFormat="1" applyFont="1" applyFill="1" applyBorder="1" applyAlignment="1">
      <alignment horizontal="center"/>
    </xf>
    <xf numFmtId="38" fontId="4" fillId="0" borderId="1" xfId="1" applyFont="1" applyFill="1" applyBorder="1" applyAlignment="1">
      <alignment horizontal="center"/>
    </xf>
    <xf numFmtId="0" fontId="33" fillId="2" borderId="2" xfId="0" applyFont="1" applyFill="1" applyBorder="1" applyAlignment="1">
      <alignment horizontal="left" shrinkToFit="1"/>
    </xf>
    <xf numFmtId="0" fontId="33" fillId="2" borderId="0" xfId="0" applyFont="1" applyFill="1" applyAlignment="1">
      <alignment horizontal="center"/>
    </xf>
    <xf numFmtId="0" fontId="33" fillId="2" borderId="0" xfId="0" applyFont="1" applyFill="1" applyAlignment="1">
      <alignment horizontal="right"/>
    </xf>
    <xf numFmtId="0" fontId="33" fillId="2" borderId="1" xfId="0" applyFont="1" applyFill="1" applyBorder="1" applyAlignment="1">
      <alignment horizontal="center" shrinkToFit="1"/>
    </xf>
    <xf numFmtId="49" fontId="33" fillId="2" borderId="1" xfId="0" applyNumberFormat="1" applyFont="1" applyFill="1" applyBorder="1" applyAlignment="1">
      <alignment horizontal="center" shrinkToFit="1"/>
    </xf>
    <xf numFmtId="0" fontId="33" fillId="2" borderId="0" xfId="0" applyFont="1" applyFill="1" applyAlignment="1">
      <alignment horizontal="left"/>
    </xf>
    <xf numFmtId="38" fontId="33" fillId="0" borderId="2" xfId="1" applyFont="1" applyFill="1" applyBorder="1" applyAlignment="1">
      <alignment horizontal="right"/>
    </xf>
    <xf numFmtId="38" fontId="33" fillId="0" borderId="4" xfId="1" applyFont="1" applyFill="1" applyBorder="1" applyAlignment="1">
      <alignment horizontal="right"/>
    </xf>
    <xf numFmtId="38" fontId="33" fillId="2" borderId="4" xfId="1" applyFont="1" applyFill="1" applyBorder="1" applyAlignment="1">
      <alignment horizontal="right"/>
    </xf>
    <xf numFmtId="38" fontId="35" fillId="2" borderId="4" xfId="1" applyFont="1" applyFill="1" applyBorder="1" applyAlignment="1">
      <alignment horizontal="right"/>
    </xf>
    <xf numFmtId="38" fontId="33" fillId="0" borderId="1" xfId="1" applyFont="1" applyFill="1" applyBorder="1" applyAlignment="1">
      <alignment horizontal="right"/>
    </xf>
    <xf numFmtId="0" fontId="33" fillId="0" borderId="0" xfId="0" applyFont="1" applyFill="1" applyBorder="1" applyAlignment="1">
      <alignment horizontal="center"/>
    </xf>
    <xf numFmtId="0" fontId="33" fillId="2" borderId="3" xfId="0" applyFont="1" applyFill="1" applyBorder="1" applyAlignment="1">
      <alignment horizontal="left"/>
    </xf>
    <xf numFmtId="0" fontId="33" fillId="2" borderId="6" xfId="0" applyFont="1" applyFill="1" applyBorder="1" applyAlignment="1">
      <alignment horizontal="left"/>
    </xf>
    <xf numFmtId="0" fontId="33" fillId="2" borderId="0" xfId="0" applyFont="1" applyFill="1" applyBorder="1" applyAlignment="1">
      <alignment horizontal="left"/>
    </xf>
    <xf numFmtId="0" fontId="33" fillId="2" borderId="8" xfId="0" applyFont="1" applyFill="1" applyBorder="1" applyAlignment="1">
      <alignment horizontal="left"/>
    </xf>
    <xf numFmtId="49" fontId="33" fillId="2" borderId="0" xfId="0" applyNumberFormat="1" applyFont="1" applyFill="1" applyBorder="1" applyAlignment="1">
      <alignment horizontal="center"/>
    </xf>
    <xf numFmtId="49" fontId="33" fillId="2" borderId="1" xfId="0" applyNumberFormat="1" applyFont="1" applyFill="1" applyBorder="1" applyAlignment="1">
      <alignment horizontal="center"/>
    </xf>
    <xf numFmtId="0" fontId="33" fillId="2" borderId="13" xfId="0" applyFont="1" applyFill="1" applyBorder="1" applyAlignment="1">
      <alignment horizontal="center" vertical="top" wrapText="1"/>
    </xf>
    <xf numFmtId="0" fontId="33" fillId="0" borderId="2" xfId="0" applyFont="1" applyFill="1" applyBorder="1" applyAlignment="1">
      <alignment horizontal="right"/>
    </xf>
    <xf numFmtId="0" fontId="33" fillId="0" borderId="0" xfId="0" applyNumberFormat="1" applyFont="1" applyFill="1" applyBorder="1" applyAlignment="1">
      <alignment horizontal="center"/>
    </xf>
    <xf numFmtId="38" fontId="33" fillId="2" borderId="13" xfId="1" applyFont="1" applyFill="1" applyBorder="1" applyAlignment="1">
      <alignment horizontal="right"/>
    </xf>
    <xf numFmtId="38" fontId="33" fillId="2" borderId="11" xfId="1" applyFont="1" applyFill="1" applyBorder="1" applyAlignment="1">
      <alignment horizontal="right"/>
    </xf>
    <xf numFmtId="38" fontId="33" fillId="0" borderId="13" xfId="1" applyFont="1" applyFill="1" applyBorder="1" applyAlignment="1">
      <alignment horizontal="right"/>
    </xf>
    <xf numFmtId="38" fontId="33" fillId="0" borderId="11" xfId="1" applyFont="1" applyFill="1" applyBorder="1" applyAlignment="1">
      <alignment horizontal="right"/>
    </xf>
    <xf numFmtId="0" fontId="36" fillId="2" borderId="2" xfId="0" applyFont="1" applyFill="1" applyBorder="1" applyAlignment="1">
      <alignment horizontal="left" shrinkToFit="1"/>
    </xf>
    <xf numFmtId="0" fontId="36" fillId="2" borderId="13" xfId="0" applyFont="1" applyFill="1" applyBorder="1" applyAlignment="1">
      <alignment horizontal="left" shrinkToFit="1"/>
    </xf>
    <xf numFmtId="0" fontId="4" fillId="2" borderId="13" xfId="0" applyFont="1" applyFill="1" applyBorder="1" applyAlignment="1">
      <alignment horizontal="center"/>
    </xf>
    <xf numFmtId="38" fontId="35" fillId="0" borderId="13" xfId="1" applyFont="1" applyFill="1" applyBorder="1" applyAlignment="1">
      <alignment horizontal="right"/>
    </xf>
    <xf numFmtId="38" fontId="35" fillId="0" borderId="11" xfId="1" applyFont="1" applyFill="1" applyBorder="1" applyAlignment="1">
      <alignment horizontal="right"/>
    </xf>
    <xf numFmtId="0" fontId="36" fillId="2" borderId="11" xfId="0" applyFont="1" applyFill="1" applyBorder="1" applyAlignment="1">
      <alignment horizontal="left" shrinkToFit="1"/>
    </xf>
    <xf numFmtId="0" fontId="36" fillId="2" borderId="12" xfId="0" applyFont="1" applyFill="1" applyBorder="1" applyAlignment="1">
      <alignment horizontal="left" shrinkToFit="1"/>
    </xf>
    <xf numFmtId="38" fontId="35" fillId="0" borderId="1" xfId="1" applyFont="1" applyFill="1" applyBorder="1" applyAlignment="1">
      <alignment horizontal="right"/>
    </xf>
    <xf numFmtId="0" fontId="33" fillId="0" borderId="13" xfId="0" applyNumberFormat="1" applyFont="1" applyFill="1" applyBorder="1" applyAlignment="1">
      <alignment horizontal="right" shrinkToFit="1"/>
    </xf>
    <xf numFmtId="38" fontId="33" fillId="0" borderId="2" xfId="1" applyFont="1" applyFill="1" applyBorder="1" applyAlignment="1">
      <alignment horizontal="right" shrinkToFit="1"/>
    </xf>
    <xf numFmtId="38" fontId="33" fillId="0" borderId="11" xfId="1" applyFont="1" applyFill="1" applyBorder="1" applyAlignment="1">
      <alignment horizontal="right" shrinkToFit="1"/>
    </xf>
    <xf numFmtId="38" fontId="33" fillId="2" borderId="0" xfId="1" applyFont="1" applyFill="1" applyBorder="1" applyAlignment="1">
      <alignment horizontal="right" shrinkToFit="1"/>
    </xf>
    <xf numFmtId="38" fontId="33" fillId="2" borderId="7" xfId="1" applyFont="1" applyFill="1" applyBorder="1" applyAlignment="1">
      <alignment horizontal="right" shrinkToFit="1"/>
    </xf>
    <xf numFmtId="38" fontId="33" fillId="2" borderId="9" xfId="1" applyFont="1" applyFill="1" applyBorder="1" applyAlignment="1">
      <alignment horizontal="right" shrinkToFit="1"/>
    </xf>
    <xf numFmtId="38" fontId="33" fillId="2" borderId="1" xfId="1" applyFont="1" applyFill="1" applyBorder="1" applyAlignment="1">
      <alignment horizontal="right" shrinkToFit="1"/>
    </xf>
    <xf numFmtId="0" fontId="34" fillId="2" borderId="13" xfId="0" applyFont="1" applyFill="1" applyBorder="1" applyAlignment="1">
      <alignment horizontal="center" vertical="center" shrinkToFit="1"/>
    </xf>
    <xf numFmtId="49" fontId="34" fillId="2" borderId="13" xfId="1" applyNumberFormat="1" applyFont="1" applyFill="1" applyBorder="1" applyAlignment="1">
      <alignment horizontal="right" vertical="center" shrinkToFit="1"/>
    </xf>
    <xf numFmtId="49" fontId="34" fillId="2" borderId="11" xfId="1" applyNumberFormat="1" applyFont="1" applyFill="1" applyBorder="1" applyAlignment="1">
      <alignment horizontal="right" vertical="center" shrinkToFit="1"/>
    </xf>
    <xf numFmtId="0" fontId="34" fillId="0" borderId="0" xfId="2" applyFont="1" applyAlignment="1">
      <alignment horizontal="left" vertical="center"/>
    </xf>
    <xf numFmtId="0" fontId="37" fillId="0" borderId="4" xfId="2" applyFont="1" applyBorder="1" applyAlignment="1">
      <alignment horizontal="center" vertical="center"/>
    </xf>
    <xf numFmtId="0" fontId="37" fillId="2" borderId="15" xfId="2" applyFont="1" applyFill="1" applyBorder="1" applyAlignment="1">
      <alignment horizontal="center" vertical="center"/>
    </xf>
    <xf numFmtId="0" fontId="37" fillId="2" borderId="16" xfId="2" applyFont="1" applyFill="1" applyBorder="1" applyAlignment="1">
      <alignment horizontal="center" vertical="center"/>
    </xf>
    <xf numFmtId="0" fontId="37" fillId="2" borderId="20" xfId="2" applyFont="1" applyFill="1" applyBorder="1" applyAlignment="1">
      <alignment horizontal="center" vertical="center"/>
    </xf>
    <xf numFmtId="0" fontId="37" fillId="2" borderId="4" xfId="2" applyFont="1" applyFill="1" applyBorder="1" applyAlignment="1">
      <alignment horizontal="center" vertical="center"/>
    </xf>
    <xf numFmtId="0" fontId="37" fillId="3" borderId="16" xfId="2" applyFont="1" applyFill="1" applyBorder="1" applyAlignment="1">
      <alignment horizontal="center" vertical="center"/>
    </xf>
    <xf numFmtId="0" fontId="37" fillId="3" borderId="4" xfId="2" applyFont="1" applyFill="1" applyBorder="1" applyAlignment="1">
      <alignment horizontal="center" vertical="center"/>
    </xf>
    <xf numFmtId="0" fontId="37" fillId="3" borderId="17" xfId="2" applyFont="1" applyFill="1" applyBorder="1" applyAlignment="1">
      <alignment horizontal="center" vertical="center"/>
    </xf>
    <xf numFmtId="0" fontId="37" fillId="3" borderId="21" xfId="2" applyFont="1" applyFill="1" applyBorder="1" applyAlignment="1">
      <alignment horizontal="center" vertical="center"/>
    </xf>
    <xf numFmtId="177" fontId="39" fillId="2" borderId="15" xfId="2" applyNumberFormat="1" applyFont="1" applyFill="1" applyBorder="1" applyAlignment="1">
      <alignment horizontal="center" vertical="center"/>
    </xf>
    <xf numFmtId="177" fontId="40" fillId="2" borderId="16" xfId="2" applyNumberFormat="1" applyFont="1" applyFill="1" applyBorder="1" applyAlignment="1">
      <alignment horizontal="center" vertical="center"/>
    </xf>
    <xf numFmtId="177" fontId="40" fillId="2" borderId="17" xfId="2" applyNumberFormat="1" applyFont="1" applyFill="1" applyBorder="1" applyAlignment="1">
      <alignment horizontal="center" vertical="center"/>
    </xf>
    <xf numFmtId="177" fontId="40" fillId="2" borderId="20" xfId="2" applyNumberFormat="1" applyFont="1" applyFill="1" applyBorder="1" applyAlignment="1">
      <alignment horizontal="center" vertical="center"/>
    </xf>
    <xf numFmtId="177" fontId="40" fillId="2" borderId="4" xfId="2" applyNumberFormat="1" applyFont="1" applyFill="1" applyBorder="1" applyAlignment="1">
      <alignment horizontal="center" vertical="center"/>
    </xf>
    <xf numFmtId="177" fontId="40" fillId="2" borderId="21" xfId="2" applyNumberFormat="1" applyFont="1" applyFill="1" applyBorder="1" applyAlignment="1">
      <alignment horizontal="center" vertical="center"/>
    </xf>
    <xf numFmtId="0" fontId="39" fillId="2" borderId="15" xfId="2" applyFont="1" applyFill="1" applyBorder="1" applyAlignment="1">
      <alignment horizontal="center" vertical="center"/>
    </xf>
    <xf numFmtId="0" fontId="40" fillId="2" borderId="16" xfId="2" applyFont="1" applyFill="1" applyBorder="1" applyAlignment="1">
      <alignment horizontal="center" vertical="center"/>
    </xf>
    <xf numFmtId="0" fontId="40" fillId="2" borderId="17" xfId="2" applyFont="1" applyFill="1" applyBorder="1" applyAlignment="1">
      <alignment horizontal="center" vertical="center"/>
    </xf>
    <xf numFmtId="0" fontId="40" fillId="2" borderId="20" xfId="2" applyFont="1" applyFill="1" applyBorder="1" applyAlignment="1">
      <alignment horizontal="center" vertical="center"/>
    </xf>
    <xf numFmtId="0" fontId="40" fillId="2" borderId="4" xfId="2" applyFont="1" applyFill="1" applyBorder="1" applyAlignment="1">
      <alignment horizontal="center" vertical="center"/>
    </xf>
    <xf numFmtId="0" fontId="40" fillId="2" borderId="21" xfId="2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shrinkToFit="1"/>
    </xf>
    <xf numFmtId="0" fontId="33" fillId="0" borderId="2" xfId="0" applyFont="1" applyFill="1" applyBorder="1" applyAlignment="1">
      <alignment horizontal="center" shrinkToFit="1"/>
    </xf>
    <xf numFmtId="0" fontId="33" fillId="0" borderId="2" xfId="0" applyFont="1" applyFill="1" applyBorder="1" applyAlignment="1">
      <alignment horizontal="left" shrinkToFit="1"/>
    </xf>
    <xf numFmtId="38" fontId="33" fillId="0" borderId="1" xfId="1" applyFont="1" applyFill="1" applyBorder="1" applyAlignment="1">
      <alignment horizontal="center"/>
    </xf>
    <xf numFmtId="177" fontId="33" fillId="0" borderId="2" xfId="1" applyNumberFormat="1" applyFont="1" applyFill="1" applyBorder="1" applyAlignment="1">
      <alignment horizontal="center"/>
    </xf>
    <xf numFmtId="176" fontId="33" fillId="0" borderId="2" xfId="1" applyNumberFormat="1" applyFont="1" applyFill="1" applyBorder="1" applyAlignment="1">
      <alignment horizontal="center"/>
    </xf>
  </cellXfs>
  <cellStyles count="4">
    <cellStyle name="桁区切り" xfId="1" builtinId="6"/>
    <cellStyle name="標準" xfId="0" builtinId="0"/>
    <cellStyle name="標準 2" xfId="3"/>
    <cellStyle name="標準_様式（請求書・支出調書・旅行命令書等）" xfId="2"/>
  </cellStyles>
  <dxfs count="0"/>
  <tableStyles count="0" defaultTableStyle="TableStyleMedium2" defaultPivotStyle="PivotStyleLight16"/>
  <colors>
    <mruColors>
      <color rgb="FFC1E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31750</xdr:colOff>
      <xdr:row>22</xdr:row>
      <xdr:rowOff>42333</xdr:rowOff>
    </xdr:from>
    <xdr:to>
      <xdr:col>16</xdr:col>
      <xdr:colOff>190500</xdr:colOff>
      <xdr:row>27</xdr:row>
      <xdr:rowOff>31750</xdr:rowOff>
    </xdr:to>
    <xdr:sp macro="" textlink="">
      <xdr:nvSpPr>
        <xdr:cNvPr id="2" name="大かっこ 1"/>
        <xdr:cNvSpPr/>
      </xdr:nvSpPr>
      <xdr:spPr>
        <a:xfrm>
          <a:off x="825500" y="5376333"/>
          <a:ext cx="3598333" cy="963084"/>
        </a:xfrm>
        <a:prstGeom prst="bracketPair">
          <a:avLst>
            <a:gd name="adj" fmla="val 9524"/>
          </a:avLst>
        </a:prstGeom>
        <a:ln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105834</xdr:colOff>
      <xdr:row>1</xdr:row>
      <xdr:rowOff>137583</xdr:rowOff>
    </xdr:from>
    <xdr:to>
      <xdr:col>55</xdr:col>
      <xdr:colOff>12166</xdr:colOff>
      <xdr:row>10</xdr:row>
      <xdr:rowOff>106833</xdr:rowOff>
    </xdr:to>
    <xdr:sp macro="" textlink="">
      <xdr:nvSpPr>
        <xdr:cNvPr id="4" name="正方形/長方形 3"/>
        <xdr:cNvSpPr/>
      </xdr:nvSpPr>
      <xdr:spPr>
        <a:xfrm>
          <a:off x="6402917" y="381000"/>
          <a:ext cx="3419999" cy="2160000"/>
        </a:xfrm>
        <a:prstGeom prst="rect">
          <a:avLst/>
        </a:prstGeom>
        <a:solidFill>
          <a:srgbClr val="FFE1E1"/>
        </a:solidFill>
        <a:ln w="127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★着色部分にご入力ください。</a:t>
          </a:r>
          <a:endParaRPr kumimoji="1" lang="en-US" altLang="ja-JP" sz="1200" b="1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200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記入が必要な無着色部分は、すべての</a:t>
          </a:r>
          <a:r>
            <a:rPr kumimoji="1" lang="en-US" altLang="ja-JP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Excel</a:t>
          </a:r>
          <a:r>
            <a:rPr kumimoji="1" lang="ja-JP" altLang="en-US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シートの入力が完了すると、数値が自動入力されます。</a:t>
          </a:r>
          <a:endParaRPr kumimoji="1" lang="en-US" altLang="ja-JP" sz="1200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200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自動計算された数値が正しくない場合は、手動入力してください。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10583</xdr:colOff>
      <xdr:row>23</xdr:row>
      <xdr:rowOff>179916</xdr:rowOff>
    </xdr:from>
    <xdr:to>
      <xdr:col>17</xdr:col>
      <xdr:colOff>31750</xdr:colOff>
      <xdr:row>27</xdr:row>
      <xdr:rowOff>84666</xdr:rowOff>
    </xdr:to>
    <xdr:cxnSp macro="">
      <xdr:nvCxnSpPr>
        <xdr:cNvPr id="5" name="直線矢印コネクタ 4"/>
        <xdr:cNvCxnSpPr/>
      </xdr:nvCxnSpPr>
      <xdr:spPr>
        <a:xfrm>
          <a:off x="3450166" y="6646333"/>
          <a:ext cx="1079501" cy="1047750"/>
        </a:xfrm>
        <a:prstGeom prst="straightConnector1">
          <a:avLst/>
        </a:prstGeom>
        <a:ln w="19050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0</xdr:colOff>
      <xdr:row>0</xdr:row>
      <xdr:rowOff>10583</xdr:rowOff>
    </xdr:from>
    <xdr:to>
      <xdr:col>23</xdr:col>
      <xdr:colOff>232833</xdr:colOff>
      <xdr:row>2</xdr:row>
      <xdr:rowOff>74083</xdr:rowOff>
    </xdr:to>
    <xdr:sp macro="" textlink="">
      <xdr:nvSpPr>
        <xdr:cNvPr id="2" name="テキスト ボックス 1"/>
        <xdr:cNvSpPr txBox="1"/>
      </xdr:nvSpPr>
      <xdr:spPr>
        <a:xfrm>
          <a:off x="5291667" y="10583"/>
          <a:ext cx="1026583" cy="317500"/>
        </a:xfrm>
        <a:prstGeom prst="rect">
          <a:avLst/>
        </a:prstGeom>
        <a:solidFill>
          <a:srgbClr val="FF0000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記入例</a:t>
          </a:r>
        </a:p>
      </xdr:txBody>
    </xdr:sp>
    <xdr:clientData/>
  </xdr:twoCellAnchor>
  <xdr:twoCellAnchor>
    <xdr:from>
      <xdr:col>19</xdr:col>
      <xdr:colOff>243418</xdr:colOff>
      <xdr:row>8</xdr:row>
      <xdr:rowOff>10584</xdr:rowOff>
    </xdr:from>
    <xdr:to>
      <xdr:col>23</xdr:col>
      <xdr:colOff>253999</xdr:colOff>
      <xdr:row>16</xdr:row>
      <xdr:rowOff>243418</xdr:rowOff>
    </xdr:to>
    <xdr:sp macro="" textlink="">
      <xdr:nvSpPr>
        <xdr:cNvPr id="3" name="フローチャート: 代替処理 2"/>
        <xdr:cNvSpPr/>
      </xdr:nvSpPr>
      <xdr:spPr>
        <a:xfrm>
          <a:off x="5270501" y="2190751"/>
          <a:ext cx="1068915" cy="2518834"/>
        </a:xfrm>
        <a:prstGeom prst="flowChartAlternateProcess">
          <a:avLst/>
        </a:prstGeom>
        <a:solidFill>
          <a:srgbClr val="FFFF66"/>
        </a:solidFill>
        <a:ln w="127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en-US" altLang="ja-JP" sz="11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(b)</a:t>
          </a:r>
          <a:r>
            <a:rPr kumimoji="1" lang="ja-JP" altLang="en-US" sz="11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合計額</a:t>
          </a:r>
          <a:endParaRPr kumimoji="1" lang="en-US" altLang="ja-JP" sz="1100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en-US" altLang="ja-JP" sz="11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(c)</a:t>
          </a:r>
          <a:r>
            <a:rPr kumimoji="1" lang="ja-JP" altLang="en-US" sz="11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合計額</a:t>
          </a:r>
          <a:endParaRPr kumimoji="1" lang="en-US" altLang="ja-JP" sz="1100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100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の額を予算書支出欄に転記してください。</a:t>
          </a:r>
        </a:p>
      </xdr:txBody>
    </xdr:sp>
    <xdr:clientData/>
  </xdr:twoCellAnchor>
  <xdr:twoCellAnchor>
    <xdr:from>
      <xdr:col>4</xdr:col>
      <xdr:colOff>169335</xdr:colOff>
      <xdr:row>22</xdr:row>
      <xdr:rowOff>285749</xdr:rowOff>
    </xdr:from>
    <xdr:to>
      <xdr:col>15</xdr:col>
      <xdr:colOff>169334</xdr:colOff>
      <xdr:row>24</xdr:row>
      <xdr:rowOff>273166</xdr:rowOff>
    </xdr:to>
    <xdr:sp macro="" textlink="">
      <xdr:nvSpPr>
        <xdr:cNvPr id="4" name="フローチャート: 代替処理 3"/>
        <xdr:cNvSpPr/>
      </xdr:nvSpPr>
      <xdr:spPr>
        <a:xfrm>
          <a:off x="1227668" y="6466416"/>
          <a:ext cx="2910416" cy="558917"/>
        </a:xfrm>
        <a:prstGeom prst="flowChartAlternateProcess">
          <a:avLst/>
        </a:prstGeom>
        <a:solidFill>
          <a:srgbClr val="FFFF66"/>
        </a:solidFill>
        <a:ln w="127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助成金交付決定額欄には、交付決定された助成金額を記入してください。</a:t>
          </a:r>
        </a:p>
      </xdr:txBody>
    </xdr:sp>
    <xdr:clientData/>
  </xdr:twoCellAnchor>
  <xdr:twoCellAnchor>
    <xdr:from>
      <xdr:col>0</xdr:col>
      <xdr:colOff>179917</xdr:colOff>
      <xdr:row>29</xdr:row>
      <xdr:rowOff>95250</xdr:rowOff>
    </xdr:from>
    <xdr:to>
      <xdr:col>1</xdr:col>
      <xdr:colOff>127000</xdr:colOff>
      <xdr:row>30</xdr:row>
      <xdr:rowOff>179916</xdr:rowOff>
    </xdr:to>
    <xdr:cxnSp macro="">
      <xdr:nvCxnSpPr>
        <xdr:cNvPr id="10" name="直線矢印コネクタ 9"/>
        <xdr:cNvCxnSpPr/>
      </xdr:nvCxnSpPr>
      <xdr:spPr>
        <a:xfrm flipV="1">
          <a:off x="179917" y="8276167"/>
          <a:ext cx="211666" cy="370416"/>
        </a:xfrm>
        <a:prstGeom prst="straightConnector1">
          <a:avLst/>
        </a:prstGeom>
        <a:ln w="19050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21167</xdr:colOff>
      <xdr:row>30</xdr:row>
      <xdr:rowOff>42334</xdr:rowOff>
    </xdr:from>
    <xdr:to>
      <xdr:col>14</xdr:col>
      <xdr:colOff>158750</xdr:colOff>
      <xdr:row>31</xdr:row>
      <xdr:rowOff>119101</xdr:rowOff>
    </xdr:to>
    <xdr:sp macro="" textlink="">
      <xdr:nvSpPr>
        <xdr:cNvPr id="11" name="フローチャート: 代替処理 10"/>
        <xdr:cNvSpPr/>
      </xdr:nvSpPr>
      <xdr:spPr>
        <a:xfrm>
          <a:off x="21167" y="8509001"/>
          <a:ext cx="3841750" cy="309600"/>
        </a:xfrm>
        <a:prstGeom prst="flowChartAlternateProcess">
          <a:avLst/>
        </a:prstGeom>
        <a:solidFill>
          <a:srgbClr val="FFFF66"/>
        </a:solidFill>
        <a:ln w="127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傷害保険料を支払った場合は記入してください。</a:t>
          </a:r>
        </a:p>
      </xdr:txBody>
    </xdr:sp>
    <xdr:clientData/>
  </xdr:twoCellAnchor>
  <xdr:twoCellAnchor>
    <xdr:from>
      <xdr:col>16</xdr:col>
      <xdr:colOff>52917</xdr:colOff>
      <xdr:row>21</xdr:row>
      <xdr:rowOff>31750</xdr:rowOff>
    </xdr:from>
    <xdr:to>
      <xdr:col>23</xdr:col>
      <xdr:colOff>254000</xdr:colOff>
      <xdr:row>24</xdr:row>
      <xdr:rowOff>273165</xdr:rowOff>
    </xdr:to>
    <xdr:sp macro="" textlink="">
      <xdr:nvSpPr>
        <xdr:cNvPr id="8" name="フローチャート: 代替処理 7"/>
        <xdr:cNvSpPr/>
      </xdr:nvSpPr>
      <xdr:spPr>
        <a:xfrm>
          <a:off x="4286250" y="5926667"/>
          <a:ext cx="2053167" cy="1098665"/>
        </a:xfrm>
        <a:prstGeom prst="flowChartAlternateProcess">
          <a:avLst/>
        </a:prstGeom>
        <a:solidFill>
          <a:srgbClr val="FFFF66"/>
        </a:solidFill>
        <a:ln w="127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合計額</a:t>
          </a:r>
          <a:r>
            <a:rPr kumimoji="1" lang="en-US" altLang="ja-JP" sz="11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(f)</a:t>
          </a:r>
          <a:r>
            <a:rPr kumimoji="1" lang="ja-JP" altLang="en-US" sz="11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と助成限度額</a:t>
          </a:r>
          <a:r>
            <a:rPr kumimoji="1" lang="en-US" altLang="ja-JP" sz="11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(g)</a:t>
          </a:r>
        </a:p>
        <a:p>
          <a:pPr algn="l"/>
          <a:r>
            <a:rPr kumimoji="1" lang="ja-JP" altLang="en-US" sz="11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いずれか小さい額を</a:t>
          </a:r>
          <a:endParaRPr kumimoji="1" lang="en-US" altLang="ja-JP" sz="1100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報告書の実績額</a:t>
          </a:r>
          <a:r>
            <a:rPr kumimoji="1" lang="en-US" altLang="ja-JP" sz="11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(d)</a:t>
          </a:r>
          <a:r>
            <a:rPr kumimoji="1" lang="ja-JP" altLang="en-US" sz="11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に転記してください。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52849</xdr:colOff>
      <xdr:row>22</xdr:row>
      <xdr:rowOff>12290</xdr:rowOff>
    </xdr:from>
    <xdr:to>
      <xdr:col>21</xdr:col>
      <xdr:colOff>33132</xdr:colOff>
      <xdr:row>23</xdr:row>
      <xdr:rowOff>19662</xdr:rowOff>
    </xdr:to>
    <xdr:sp macro="" textlink="">
      <xdr:nvSpPr>
        <xdr:cNvPr id="2" name="楕円 1"/>
        <xdr:cNvSpPr/>
      </xdr:nvSpPr>
      <xdr:spPr>
        <a:xfrm>
          <a:off x="4042766" y="4108040"/>
          <a:ext cx="181366" cy="17670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105833</xdr:colOff>
      <xdr:row>15</xdr:row>
      <xdr:rowOff>10584</xdr:rowOff>
    </xdr:from>
    <xdr:to>
      <xdr:col>29</xdr:col>
      <xdr:colOff>78583</xdr:colOff>
      <xdr:row>17</xdr:row>
      <xdr:rowOff>173834</xdr:rowOff>
    </xdr:to>
    <xdr:sp macro="" textlink="">
      <xdr:nvSpPr>
        <xdr:cNvPr id="4" name="楕円 3"/>
        <xdr:cNvSpPr>
          <a:spLocks noChangeAspect="1"/>
        </xdr:cNvSpPr>
      </xdr:nvSpPr>
      <xdr:spPr>
        <a:xfrm>
          <a:off x="5302250" y="2815167"/>
          <a:ext cx="576000" cy="576000"/>
        </a:xfrm>
        <a:prstGeom prst="ellipse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印</a:t>
          </a:r>
        </a:p>
      </xdr:txBody>
    </xdr:sp>
    <xdr:clientData/>
  </xdr:twoCellAnchor>
  <xdr:twoCellAnchor>
    <xdr:from>
      <xdr:col>25</xdr:col>
      <xdr:colOff>158750</xdr:colOff>
      <xdr:row>0</xdr:row>
      <xdr:rowOff>0</xdr:rowOff>
    </xdr:from>
    <xdr:to>
      <xdr:col>30</xdr:col>
      <xdr:colOff>179916</xdr:colOff>
      <xdr:row>1</xdr:row>
      <xdr:rowOff>148167</xdr:rowOff>
    </xdr:to>
    <xdr:sp macro="" textlink="">
      <xdr:nvSpPr>
        <xdr:cNvPr id="5" name="テキスト ボックス 4"/>
        <xdr:cNvSpPr txBox="1"/>
      </xdr:nvSpPr>
      <xdr:spPr>
        <a:xfrm>
          <a:off x="5154083" y="0"/>
          <a:ext cx="1026583" cy="317500"/>
        </a:xfrm>
        <a:prstGeom prst="rect">
          <a:avLst/>
        </a:prstGeom>
        <a:solidFill>
          <a:srgbClr val="FF0000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記入例</a:t>
          </a:r>
        </a:p>
      </xdr:txBody>
    </xdr:sp>
    <xdr:clientData/>
  </xdr:twoCellAnchor>
  <xdr:twoCellAnchor>
    <xdr:from>
      <xdr:col>9</xdr:col>
      <xdr:colOff>42333</xdr:colOff>
      <xdr:row>30</xdr:row>
      <xdr:rowOff>222250</xdr:rowOff>
    </xdr:from>
    <xdr:to>
      <xdr:col>22</xdr:col>
      <xdr:colOff>21166</xdr:colOff>
      <xdr:row>37</xdr:row>
      <xdr:rowOff>116417</xdr:rowOff>
    </xdr:to>
    <xdr:sp macro="" textlink="">
      <xdr:nvSpPr>
        <xdr:cNvPr id="6" name="正方形/長方形 5"/>
        <xdr:cNvSpPr/>
      </xdr:nvSpPr>
      <xdr:spPr>
        <a:xfrm>
          <a:off x="1852083" y="5545667"/>
          <a:ext cx="2561166" cy="1619250"/>
        </a:xfrm>
        <a:prstGeom prst="rect">
          <a:avLst/>
        </a:prstGeom>
        <a:solidFill>
          <a:srgbClr val="FFFF66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>
            <a:spcAft>
              <a:spcPts val="0"/>
            </a:spcAft>
          </a:pPr>
          <a:r>
            <a:rPr lang="ja-JP" sz="14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・</a:t>
          </a:r>
          <a:r>
            <a:rPr lang="ja-JP" altLang="en-US" sz="14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実績報告書</a:t>
          </a:r>
          <a:endParaRPr lang="en-US" altLang="ja-JP" sz="1400">
            <a:solidFill>
              <a:srgbClr val="FF0000"/>
            </a:solidFill>
            <a:effectLst/>
            <a:latin typeface="ＭＳ Ｐゴシック" panose="020B0600070205080204" pitchFamily="50" charset="-128"/>
            <a:ea typeface="ＭＳ ゴシック" panose="020B0609070205080204" pitchFamily="49" charset="-128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ja-JP" sz="14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・請求書（委任状）</a:t>
          </a:r>
          <a:endParaRPr lang="ja-JP" sz="12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  <a:p>
          <a:pPr>
            <a:spcAft>
              <a:spcPts val="0"/>
            </a:spcAft>
          </a:pPr>
          <a:r>
            <a:rPr lang="ja-JP" sz="14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全て同じ印を押印ください。</a:t>
          </a:r>
          <a:endParaRPr lang="ja-JP" sz="12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7</xdr:row>
      <xdr:rowOff>317500</xdr:rowOff>
    </xdr:from>
    <xdr:to>
      <xdr:col>20</xdr:col>
      <xdr:colOff>46833</xdr:colOff>
      <xdr:row>10</xdr:row>
      <xdr:rowOff>25667</xdr:rowOff>
    </xdr:to>
    <xdr:sp macro="" textlink="">
      <xdr:nvSpPr>
        <xdr:cNvPr id="2" name="楕円 1"/>
        <xdr:cNvSpPr>
          <a:spLocks noChangeAspect="1"/>
        </xdr:cNvSpPr>
      </xdr:nvSpPr>
      <xdr:spPr>
        <a:xfrm>
          <a:off x="4762500" y="2476500"/>
          <a:ext cx="576000" cy="576000"/>
        </a:xfrm>
        <a:prstGeom prst="ellipse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印</a:t>
          </a:r>
        </a:p>
      </xdr:txBody>
    </xdr:sp>
    <xdr:clientData/>
  </xdr:twoCellAnchor>
  <xdr:twoCellAnchor>
    <xdr:from>
      <xdr:col>17</xdr:col>
      <xdr:colOff>243416</xdr:colOff>
      <xdr:row>0</xdr:row>
      <xdr:rowOff>0</xdr:rowOff>
    </xdr:from>
    <xdr:to>
      <xdr:col>21</xdr:col>
      <xdr:colOff>211666</xdr:colOff>
      <xdr:row>0</xdr:row>
      <xdr:rowOff>317500</xdr:rowOff>
    </xdr:to>
    <xdr:sp macro="" textlink="">
      <xdr:nvSpPr>
        <xdr:cNvPr id="3" name="テキスト ボックス 2"/>
        <xdr:cNvSpPr txBox="1"/>
      </xdr:nvSpPr>
      <xdr:spPr>
        <a:xfrm>
          <a:off x="4741333" y="0"/>
          <a:ext cx="1026583" cy="317500"/>
        </a:xfrm>
        <a:prstGeom prst="rect">
          <a:avLst/>
        </a:prstGeom>
        <a:solidFill>
          <a:srgbClr val="FF0000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記入例</a:t>
          </a:r>
        </a:p>
      </xdr:txBody>
    </xdr:sp>
    <xdr:clientData/>
  </xdr:twoCellAnchor>
  <xdr:twoCellAnchor>
    <xdr:from>
      <xdr:col>0</xdr:col>
      <xdr:colOff>190500</xdr:colOff>
      <xdr:row>0</xdr:row>
      <xdr:rowOff>381000</xdr:rowOff>
    </xdr:from>
    <xdr:to>
      <xdr:col>20</xdr:col>
      <xdr:colOff>222250</xdr:colOff>
      <xdr:row>1</xdr:row>
      <xdr:rowOff>211667</xdr:rowOff>
    </xdr:to>
    <xdr:sp macro="" textlink="">
      <xdr:nvSpPr>
        <xdr:cNvPr id="4" name="正方形/長方形 3"/>
        <xdr:cNvSpPr/>
      </xdr:nvSpPr>
      <xdr:spPr>
        <a:xfrm>
          <a:off x="190500" y="381000"/>
          <a:ext cx="5323417" cy="338667"/>
        </a:xfrm>
        <a:prstGeom prst="rect">
          <a:avLst/>
        </a:prstGeom>
        <a:solidFill>
          <a:srgbClr val="FFFF66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/>
        <a:p>
          <a:pPr algn="ctr">
            <a:spcAft>
              <a:spcPts val="0"/>
            </a:spcAft>
          </a:pPr>
          <a:r>
            <a:rPr lang="en-US" altLang="ja-JP" sz="14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※</a:t>
          </a:r>
          <a:r>
            <a:rPr lang="ja-JP" sz="14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口座名義が会の名称や代表者名と異なる場合に使用します。</a:t>
          </a:r>
          <a:endParaRPr lang="ja-JP" sz="12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</xdr:row>
      <xdr:rowOff>0</xdr:rowOff>
    </xdr:from>
    <xdr:to>
      <xdr:col>51</xdr:col>
      <xdr:colOff>245000</xdr:colOff>
      <xdr:row>9</xdr:row>
      <xdr:rowOff>32750</xdr:rowOff>
    </xdr:to>
    <xdr:sp macro="" textlink="">
      <xdr:nvSpPr>
        <xdr:cNvPr id="4" name="正方形/長方形 3"/>
        <xdr:cNvSpPr/>
      </xdr:nvSpPr>
      <xdr:spPr>
        <a:xfrm>
          <a:off x="6752167" y="232833"/>
          <a:ext cx="3420000" cy="2160000"/>
        </a:xfrm>
        <a:prstGeom prst="rect">
          <a:avLst/>
        </a:prstGeom>
        <a:solidFill>
          <a:srgbClr val="FFE1E1"/>
        </a:solidFill>
        <a:ln w="127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★着色部分に適宜ご入力ください。</a:t>
          </a:r>
          <a:endParaRPr kumimoji="1" lang="en-US" altLang="ja-JP" sz="1200" b="1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200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記入が必要な無着色部分は、すべての</a:t>
          </a:r>
          <a:r>
            <a:rPr kumimoji="1" lang="en-US" altLang="ja-JP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Excel</a:t>
          </a:r>
          <a:r>
            <a:rPr kumimoji="1" lang="ja-JP" altLang="en-US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シートの入力が完了すると、数値が自動入力されます。</a:t>
          </a:r>
        </a:p>
        <a:p>
          <a:pPr algn="l"/>
          <a:endParaRPr kumimoji="1" lang="ja-JP" altLang="en-US" sz="1200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自動計算された数値が正しくない場合は、手動入力してください。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42333</xdr:colOff>
      <xdr:row>0</xdr:row>
      <xdr:rowOff>190499</xdr:rowOff>
    </xdr:from>
    <xdr:to>
      <xdr:col>55</xdr:col>
      <xdr:colOff>22750</xdr:colOff>
      <xdr:row>8</xdr:row>
      <xdr:rowOff>191499</xdr:rowOff>
    </xdr:to>
    <xdr:sp macro="" textlink="">
      <xdr:nvSpPr>
        <xdr:cNvPr id="3" name="正方形/長方形 2"/>
        <xdr:cNvSpPr/>
      </xdr:nvSpPr>
      <xdr:spPr>
        <a:xfrm>
          <a:off x="6963833" y="190499"/>
          <a:ext cx="3420000" cy="2160000"/>
        </a:xfrm>
        <a:prstGeom prst="rect">
          <a:avLst/>
        </a:prstGeom>
        <a:solidFill>
          <a:srgbClr val="FFE1E1"/>
        </a:solidFill>
        <a:ln w="127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★着色部分に適宜ご入力ください。</a:t>
          </a:r>
          <a:endParaRPr kumimoji="1" lang="en-US" altLang="ja-JP" sz="1200" b="1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200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記入が必要な無着色部分は、すべての</a:t>
          </a:r>
          <a:r>
            <a:rPr kumimoji="1" lang="en-US" altLang="ja-JP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Excel</a:t>
          </a:r>
          <a:r>
            <a:rPr kumimoji="1" lang="ja-JP" altLang="en-US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シートの入力が完了すると、数値が自動入力されます。</a:t>
          </a:r>
        </a:p>
        <a:p>
          <a:pPr algn="l"/>
          <a:endParaRPr kumimoji="1" lang="ja-JP" altLang="en-US" sz="1200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自動計算された数値が正しくない場合は、手動入力してください。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95250</xdr:colOff>
      <xdr:row>1</xdr:row>
      <xdr:rowOff>52916</xdr:rowOff>
    </xdr:from>
    <xdr:to>
      <xdr:col>54</xdr:col>
      <xdr:colOff>75667</xdr:colOff>
      <xdr:row>8</xdr:row>
      <xdr:rowOff>212666</xdr:rowOff>
    </xdr:to>
    <xdr:sp macro="" textlink="">
      <xdr:nvSpPr>
        <xdr:cNvPr id="3" name="正方形/長方形 2"/>
        <xdr:cNvSpPr/>
      </xdr:nvSpPr>
      <xdr:spPr>
        <a:xfrm>
          <a:off x="7366000" y="232833"/>
          <a:ext cx="3420000" cy="2160000"/>
        </a:xfrm>
        <a:prstGeom prst="rect">
          <a:avLst/>
        </a:prstGeom>
        <a:solidFill>
          <a:srgbClr val="FFE1E1"/>
        </a:solidFill>
        <a:ln w="127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★着色部分に適宜ご入力ください。</a:t>
          </a:r>
          <a:endParaRPr kumimoji="1" lang="en-US" altLang="ja-JP" sz="1200" b="1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200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記入が必要な無着色部分は、すべての</a:t>
          </a:r>
          <a:r>
            <a:rPr kumimoji="1" lang="en-US" altLang="ja-JP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Excel</a:t>
          </a:r>
          <a:r>
            <a:rPr kumimoji="1" lang="ja-JP" altLang="en-US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シートの入力が完了すると、数値が自動入力されます。</a:t>
          </a:r>
        </a:p>
        <a:p>
          <a:pPr algn="l"/>
          <a:endParaRPr kumimoji="1" lang="ja-JP" altLang="en-US" sz="1200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自動計算された数値が正しくない場合は、手動入力してください。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52849</xdr:colOff>
      <xdr:row>22</xdr:row>
      <xdr:rowOff>12290</xdr:rowOff>
    </xdr:from>
    <xdr:to>
      <xdr:col>21</xdr:col>
      <xdr:colOff>33132</xdr:colOff>
      <xdr:row>23</xdr:row>
      <xdr:rowOff>19662</xdr:rowOff>
    </xdr:to>
    <xdr:sp macro="" textlink="">
      <xdr:nvSpPr>
        <xdr:cNvPr id="2" name="楕円 1"/>
        <xdr:cNvSpPr/>
      </xdr:nvSpPr>
      <xdr:spPr>
        <a:xfrm>
          <a:off x="4019551" y="4132621"/>
          <a:ext cx="180000" cy="179436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0</xdr:colOff>
      <xdr:row>1</xdr:row>
      <xdr:rowOff>0</xdr:rowOff>
    </xdr:from>
    <xdr:to>
      <xdr:col>49</xdr:col>
      <xdr:colOff>1584</xdr:colOff>
      <xdr:row>12</xdr:row>
      <xdr:rowOff>32750</xdr:rowOff>
    </xdr:to>
    <xdr:sp macro="" textlink="">
      <xdr:nvSpPr>
        <xdr:cNvPr id="3" name="正方形/長方形 2"/>
        <xdr:cNvSpPr/>
      </xdr:nvSpPr>
      <xdr:spPr>
        <a:xfrm>
          <a:off x="6402917" y="169333"/>
          <a:ext cx="3420000" cy="2160000"/>
        </a:xfrm>
        <a:prstGeom prst="rect">
          <a:avLst/>
        </a:prstGeom>
        <a:solidFill>
          <a:srgbClr val="FFE1E1"/>
        </a:solidFill>
        <a:ln w="127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★着色部分に適宜ご入力ください。</a:t>
          </a:r>
          <a:endParaRPr kumimoji="1" lang="en-US" altLang="ja-JP" sz="1200" b="1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200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記入が必要な無着色部分は、すべての</a:t>
          </a:r>
          <a:r>
            <a:rPr kumimoji="1" lang="en-US" altLang="ja-JP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Excel</a:t>
          </a:r>
          <a:r>
            <a:rPr kumimoji="1" lang="ja-JP" altLang="en-US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シートの入力が完了すると、数値が自動入力されます。</a:t>
          </a:r>
        </a:p>
        <a:p>
          <a:pPr algn="l"/>
          <a:endParaRPr kumimoji="1" lang="ja-JP" altLang="en-US" sz="1200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自動計算された数値が正しくない場合は、手動入力してください。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</xdr:row>
      <xdr:rowOff>0</xdr:rowOff>
    </xdr:from>
    <xdr:to>
      <xdr:col>36</xdr:col>
      <xdr:colOff>245000</xdr:colOff>
      <xdr:row>8</xdr:row>
      <xdr:rowOff>149167</xdr:rowOff>
    </xdr:to>
    <xdr:sp macro="" textlink="">
      <xdr:nvSpPr>
        <xdr:cNvPr id="2" name="正方形/長方形 1"/>
        <xdr:cNvSpPr/>
      </xdr:nvSpPr>
      <xdr:spPr>
        <a:xfrm>
          <a:off x="6085417" y="508000"/>
          <a:ext cx="3420000" cy="2160000"/>
        </a:xfrm>
        <a:prstGeom prst="rect">
          <a:avLst/>
        </a:prstGeom>
        <a:solidFill>
          <a:srgbClr val="FFE1E1"/>
        </a:solidFill>
        <a:ln w="127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★着色部分に適宜ご入力ください。</a:t>
          </a:r>
          <a:endParaRPr kumimoji="1" lang="en-US" altLang="ja-JP" sz="1200" b="1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200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記入が必要な無着色部分は、すべての</a:t>
          </a:r>
          <a:r>
            <a:rPr kumimoji="1" lang="en-US" altLang="ja-JP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Excel</a:t>
          </a:r>
          <a:r>
            <a:rPr kumimoji="1" lang="ja-JP" altLang="en-US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シートの入力が完了すると、数値が自動入力されます。</a:t>
          </a:r>
        </a:p>
        <a:p>
          <a:pPr algn="l"/>
          <a:endParaRPr kumimoji="1" lang="ja-JP" altLang="en-US" sz="1200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自動計算された数値が正しくない場合は、手動入力してください。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31750</xdr:colOff>
      <xdr:row>22</xdr:row>
      <xdr:rowOff>42333</xdr:rowOff>
    </xdr:from>
    <xdr:to>
      <xdr:col>16</xdr:col>
      <xdr:colOff>190500</xdr:colOff>
      <xdr:row>27</xdr:row>
      <xdr:rowOff>31750</xdr:rowOff>
    </xdr:to>
    <xdr:sp macro="" textlink="">
      <xdr:nvSpPr>
        <xdr:cNvPr id="2" name="大かっこ 1"/>
        <xdr:cNvSpPr/>
      </xdr:nvSpPr>
      <xdr:spPr>
        <a:xfrm>
          <a:off x="831850" y="5452533"/>
          <a:ext cx="3625850" cy="980017"/>
        </a:xfrm>
        <a:prstGeom prst="bracketPair">
          <a:avLst>
            <a:gd name="adj" fmla="val 9524"/>
          </a:avLst>
        </a:prstGeom>
        <a:ln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0</xdr:colOff>
      <xdr:row>0</xdr:row>
      <xdr:rowOff>0</xdr:rowOff>
    </xdr:from>
    <xdr:to>
      <xdr:col>21</xdr:col>
      <xdr:colOff>232833</xdr:colOff>
      <xdr:row>0</xdr:row>
      <xdr:rowOff>317500</xdr:rowOff>
    </xdr:to>
    <xdr:sp macro="" textlink="">
      <xdr:nvSpPr>
        <xdr:cNvPr id="3" name="テキスト ボックス 2"/>
        <xdr:cNvSpPr txBox="1"/>
      </xdr:nvSpPr>
      <xdr:spPr>
        <a:xfrm>
          <a:off x="4762500" y="0"/>
          <a:ext cx="1026583" cy="317500"/>
        </a:xfrm>
        <a:prstGeom prst="rect">
          <a:avLst/>
        </a:prstGeom>
        <a:solidFill>
          <a:srgbClr val="FF0000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記入例</a:t>
          </a:r>
        </a:p>
      </xdr:txBody>
    </xdr:sp>
    <xdr:clientData/>
  </xdr:twoCellAnchor>
  <xdr:twoCellAnchor>
    <xdr:from>
      <xdr:col>16</xdr:col>
      <xdr:colOff>63501</xdr:colOff>
      <xdr:row>14</xdr:row>
      <xdr:rowOff>105833</xdr:rowOff>
    </xdr:from>
    <xdr:to>
      <xdr:col>21</xdr:col>
      <xdr:colOff>232833</xdr:colOff>
      <xdr:row>20</xdr:row>
      <xdr:rowOff>211666</xdr:rowOff>
    </xdr:to>
    <xdr:sp macro="" textlink="">
      <xdr:nvSpPr>
        <xdr:cNvPr id="4" name="フローチャート: 代替処理 3"/>
        <xdr:cNvSpPr/>
      </xdr:nvSpPr>
      <xdr:spPr>
        <a:xfrm>
          <a:off x="4296834" y="3767666"/>
          <a:ext cx="1492249" cy="1555750"/>
        </a:xfrm>
        <a:prstGeom prst="flowChartAlternateProcess">
          <a:avLst/>
        </a:prstGeom>
        <a:solidFill>
          <a:srgbClr val="FFFF66"/>
        </a:solidFill>
        <a:ln w="127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(a)</a:t>
          </a:r>
          <a:r>
            <a:rPr kumimoji="1" lang="ja-JP" altLang="en-US" sz="11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には交付決定となった助成金額を、</a:t>
          </a:r>
          <a:r>
            <a:rPr kumimoji="1" lang="en-US" altLang="ja-JP" sz="11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(b)</a:t>
          </a:r>
          <a:r>
            <a:rPr kumimoji="1" lang="ja-JP" altLang="en-US" sz="11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には概算払交付された助成金額をそれぞれ記入してください。</a:t>
          </a:r>
        </a:p>
      </xdr:txBody>
    </xdr:sp>
    <xdr:clientData/>
  </xdr:twoCellAnchor>
  <xdr:twoCellAnchor>
    <xdr:from>
      <xdr:col>19</xdr:col>
      <xdr:colOff>42334</xdr:colOff>
      <xdr:row>25</xdr:row>
      <xdr:rowOff>105833</xdr:rowOff>
    </xdr:from>
    <xdr:to>
      <xdr:col>20</xdr:col>
      <xdr:colOff>10583</xdr:colOff>
      <xdr:row>27</xdr:row>
      <xdr:rowOff>78318</xdr:rowOff>
    </xdr:to>
    <xdr:cxnSp macro="">
      <xdr:nvCxnSpPr>
        <xdr:cNvPr id="6" name="直線矢印コネクタ 5"/>
        <xdr:cNvCxnSpPr/>
      </xdr:nvCxnSpPr>
      <xdr:spPr>
        <a:xfrm flipH="1" flipV="1">
          <a:off x="5069417" y="6434666"/>
          <a:ext cx="232833" cy="459319"/>
        </a:xfrm>
        <a:prstGeom prst="straightConnector1">
          <a:avLst/>
        </a:prstGeom>
        <a:ln w="19050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211666</xdr:colOff>
      <xdr:row>27</xdr:row>
      <xdr:rowOff>31751</xdr:rowOff>
    </xdr:from>
    <xdr:to>
      <xdr:col>21</xdr:col>
      <xdr:colOff>232833</xdr:colOff>
      <xdr:row>27</xdr:row>
      <xdr:rowOff>730251</xdr:rowOff>
    </xdr:to>
    <xdr:sp macro="" textlink="">
      <xdr:nvSpPr>
        <xdr:cNvPr id="7" name="フローチャート: 代替処理 6"/>
        <xdr:cNvSpPr/>
      </xdr:nvSpPr>
      <xdr:spPr>
        <a:xfrm>
          <a:off x="211666" y="6847418"/>
          <a:ext cx="5577417" cy="698500"/>
        </a:xfrm>
        <a:prstGeom prst="flowChartAlternateProcess">
          <a:avLst/>
        </a:prstGeom>
        <a:solidFill>
          <a:srgbClr val="FFFF66"/>
        </a:solidFill>
        <a:ln w="127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実績額</a:t>
          </a:r>
          <a:r>
            <a:rPr kumimoji="1" lang="en-US" altLang="ja-JP" sz="11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(d)</a:t>
          </a:r>
          <a:r>
            <a:rPr kumimoji="1" lang="ja-JP" altLang="en-US" sz="11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および（内訳）事務費は、助成限度額までの額を記入してください。</a:t>
          </a:r>
          <a:endParaRPr kumimoji="1" lang="en-US" altLang="ja-JP" sz="1050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0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0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限度額</a:t>
          </a:r>
          <a:r>
            <a:rPr kumimoji="1" lang="en-US" altLang="ja-JP" sz="10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  <a:r>
            <a:rPr kumimoji="1" lang="ja-JP" altLang="en-US" sz="1000" baseline="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en-US" altLang="ja-JP" sz="10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5,000</a:t>
          </a:r>
          <a:r>
            <a:rPr kumimoji="1" lang="ja-JP" altLang="en-US" sz="10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  <a:r>
            <a:rPr kumimoji="1" lang="en-US" altLang="ja-JP" sz="10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/</a:t>
          </a:r>
          <a:r>
            <a:rPr kumimoji="1" lang="ja-JP" altLang="en-US" sz="10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回（事務費は</a:t>
          </a:r>
          <a:r>
            <a:rPr kumimoji="1" lang="en-US" altLang="ja-JP" sz="10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2,000</a:t>
          </a:r>
          <a:r>
            <a:rPr kumimoji="1" lang="ja-JP" altLang="en-US" sz="10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  <a:r>
            <a:rPr kumimoji="1" lang="en-US" altLang="ja-JP" sz="10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/</a:t>
          </a:r>
          <a:r>
            <a:rPr kumimoji="1" lang="ja-JP" altLang="en-US" sz="10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回）及び</a:t>
          </a:r>
          <a:r>
            <a:rPr kumimoji="1" lang="ja-JP" altLang="en-US" sz="1000" baseline="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en-US" altLang="ja-JP" sz="10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60,000</a:t>
          </a:r>
          <a:r>
            <a:rPr kumimoji="1" lang="ja-JP" altLang="en-US" sz="10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  <a:r>
            <a:rPr kumimoji="1" lang="en-US" altLang="ja-JP" sz="10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/</a:t>
          </a:r>
          <a:r>
            <a:rPr kumimoji="1" lang="ja-JP" altLang="en-US" sz="10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年</a:t>
          </a:r>
          <a:endParaRPr kumimoji="1" lang="en-US" altLang="ja-JP" sz="1000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0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en-US" altLang="ja-JP" sz="10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0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限度額を超過した分は限度額超過分に記入。</a:t>
          </a:r>
          <a:endParaRPr kumimoji="1" lang="en-US" altLang="ja-JP" sz="1000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6</xdr:col>
      <xdr:colOff>201083</xdr:colOff>
      <xdr:row>31</xdr:row>
      <xdr:rowOff>169333</xdr:rowOff>
    </xdr:from>
    <xdr:to>
      <xdr:col>8</xdr:col>
      <xdr:colOff>84667</xdr:colOff>
      <xdr:row>35</xdr:row>
      <xdr:rowOff>21167</xdr:rowOff>
    </xdr:to>
    <xdr:cxnSp macro="">
      <xdr:nvCxnSpPr>
        <xdr:cNvPr id="8" name="直線矢印コネクタ 7"/>
        <xdr:cNvCxnSpPr/>
      </xdr:nvCxnSpPr>
      <xdr:spPr>
        <a:xfrm flipH="1" flipV="1">
          <a:off x="1788583" y="8043333"/>
          <a:ext cx="412751" cy="825501"/>
        </a:xfrm>
        <a:prstGeom prst="straightConnector1">
          <a:avLst/>
        </a:prstGeom>
        <a:ln w="19050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179916</xdr:colOff>
      <xdr:row>31</xdr:row>
      <xdr:rowOff>74576</xdr:rowOff>
    </xdr:from>
    <xdr:to>
      <xdr:col>18</xdr:col>
      <xdr:colOff>222249</xdr:colOff>
      <xdr:row>35</xdr:row>
      <xdr:rowOff>264583</xdr:rowOff>
    </xdr:to>
    <xdr:sp macro="" textlink="">
      <xdr:nvSpPr>
        <xdr:cNvPr id="9" name="フローチャート: 代替処理 8"/>
        <xdr:cNvSpPr/>
      </xdr:nvSpPr>
      <xdr:spPr>
        <a:xfrm>
          <a:off x="2031999" y="8149659"/>
          <a:ext cx="2952750" cy="1163674"/>
        </a:xfrm>
        <a:prstGeom prst="flowChartAlternateProcess">
          <a:avLst/>
        </a:prstGeom>
        <a:solidFill>
          <a:srgbClr val="FFFF66"/>
        </a:solidFill>
        <a:ln w="127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①(d)&gt;(a)</a:t>
          </a:r>
          <a:r>
            <a:rPr kumimoji="1" lang="ja-JP" altLang="en-US" sz="11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のとき、不足額を記入。</a:t>
          </a:r>
        </a:p>
        <a:p>
          <a:pPr algn="l"/>
          <a:r>
            <a:rPr kumimoji="1" lang="ja-JP" altLang="en-US" sz="11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⇒不足額を請求（請求書提出）。</a:t>
          </a:r>
        </a:p>
        <a:p>
          <a:pPr algn="l"/>
          <a:r>
            <a:rPr kumimoji="1" lang="ja-JP" altLang="en-US" sz="11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②</a:t>
          </a:r>
          <a:r>
            <a:rPr kumimoji="1" lang="en-US" altLang="ja-JP" sz="11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(d)&gt;(b)</a:t>
          </a:r>
          <a:r>
            <a:rPr kumimoji="1" lang="ja-JP" altLang="en-US" sz="11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のとき、返還額</a:t>
          </a:r>
          <a:r>
            <a:rPr kumimoji="1" lang="en-US" altLang="ja-JP" sz="11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(b)-(d)</a:t>
          </a:r>
          <a:r>
            <a:rPr kumimoji="1" lang="ja-JP" altLang="en-US" sz="11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を記入。</a:t>
          </a:r>
        </a:p>
        <a:p>
          <a:pPr algn="l"/>
          <a:r>
            <a:rPr kumimoji="1" lang="ja-JP" altLang="en-US" sz="11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⇒後日、納付書を送付します。</a:t>
          </a:r>
        </a:p>
        <a:p>
          <a:pPr algn="l"/>
          <a:r>
            <a:rPr kumimoji="1" lang="ja-JP" altLang="en-US" sz="11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③</a:t>
          </a:r>
          <a:r>
            <a:rPr kumimoji="1" lang="en-US" altLang="ja-JP" sz="11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(d)=(a)</a:t>
          </a:r>
          <a:r>
            <a:rPr kumimoji="1" lang="ja-JP" altLang="en-US" sz="11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のとき、両方に </a:t>
          </a:r>
          <a:r>
            <a:rPr kumimoji="1" lang="en-US" altLang="ja-JP" sz="11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0 </a:t>
          </a:r>
          <a:r>
            <a:rPr kumimoji="1" lang="ja-JP" altLang="en-US" sz="11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を記入。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158751</xdr:colOff>
      <xdr:row>0</xdr:row>
      <xdr:rowOff>0</xdr:rowOff>
    </xdr:from>
    <xdr:to>
      <xdr:col>21</xdr:col>
      <xdr:colOff>920750</xdr:colOff>
      <xdr:row>1</xdr:row>
      <xdr:rowOff>84667</xdr:rowOff>
    </xdr:to>
    <xdr:sp macro="" textlink="">
      <xdr:nvSpPr>
        <xdr:cNvPr id="2" name="テキスト ボックス 1"/>
        <xdr:cNvSpPr txBox="1"/>
      </xdr:nvSpPr>
      <xdr:spPr>
        <a:xfrm>
          <a:off x="5408084" y="0"/>
          <a:ext cx="1026583" cy="317500"/>
        </a:xfrm>
        <a:prstGeom prst="rect">
          <a:avLst/>
        </a:prstGeom>
        <a:solidFill>
          <a:srgbClr val="FF0000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記入例</a:t>
          </a:r>
        </a:p>
      </xdr:txBody>
    </xdr:sp>
    <xdr:clientData/>
  </xdr:twoCellAnchor>
  <xdr:twoCellAnchor>
    <xdr:from>
      <xdr:col>3</xdr:col>
      <xdr:colOff>232834</xdr:colOff>
      <xdr:row>28</xdr:row>
      <xdr:rowOff>973666</xdr:rowOff>
    </xdr:from>
    <xdr:to>
      <xdr:col>21</xdr:col>
      <xdr:colOff>592669</xdr:colOff>
      <xdr:row>28</xdr:row>
      <xdr:rowOff>1284350</xdr:rowOff>
    </xdr:to>
    <xdr:sp macro="" textlink="">
      <xdr:nvSpPr>
        <xdr:cNvPr id="4" name="フローチャート: 代替処理 3"/>
        <xdr:cNvSpPr/>
      </xdr:nvSpPr>
      <xdr:spPr>
        <a:xfrm>
          <a:off x="1026584" y="8762999"/>
          <a:ext cx="5080002" cy="310684"/>
        </a:xfrm>
        <a:prstGeom prst="flowChartAlternateProcess">
          <a:avLst/>
        </a:prstGeom>
        <a:solidFill>
          <a:srgbClr val="FFFF66"/>
        </a:solidFill>
        <a:ln w="127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備考欄には計画どおりに実施できなかった理由等を記入ください。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0</xdr:row>
      <xdr:rowOff>0</xdr:rowOff>
    </xdr:from>
    <xdr:to>
      <xdr:col>21</xdr:col>
      <xdr:colOff>232833</xdr:colOff>
      <xdr:row>1</xdr:row>
      <xdr:rowOff>84667</xdr:rowOff>
    </xdr:to>
    <xdr:sp macro="" textlink="">
      <xdr:nvSpPr>
        <xdr:cNvPr id="2" name="テキスト ボックス 1"/>
        <xdr:cNvSpPr txBox="1"/>
      </xdr:nvSpPr>
      <xdr:spPr>
        <a:xfrm>
          <a:off x="4762500" y="0"/>
          <a:ext cx="1026583" cy="317500"/>
        </a:xfrm>
        <a:prstGeom prst="rect">
          <a:avLst/>
        </a:prstGeom>
        <a:solidFill>
          <a:srgbClr val="FF0000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記入例</a:t>
          </a:r>
        </a:p>
      </xdr:txBody>
    </xdr:sp>
    <xdr:clientData/>
  </xdr:twoCellAnchor>
  <xdr:twoCellAnchor>
    <xdr:from>
      <xdr:col>1</xdr:col>
      <xdr:colOff>10584</xdr:colOff>
      <xdr:row>7</xdr:row>
      <xdr:rowOff>201083</xdr:rowOff>
    </xdr:from>
    <xdr:to>
      <xdr:col>11</xdr:col>
      <xdr:colOff>179917</xdr:colOff>
      <xdr:row>11</xdr:row>
      <xdr:rowOff>264583</xdr:rowOff>
    </xdr:to>
    <xdr:grpSp>
      <xdr:nvGrpSpPr>
        <xdr:cNvPr id="3" name="グループ化 2"/>
        <xdr:cNvGrpSpPr/>
      </xdr:nvGrpSpPr>
      <xdr:grpSpPr>
        <a:xfrm>
          <a:off x="275167" y="2084916"/>
          <a:ext cx="2815167" cy="1164167"/>
          <a:chOff x="63500" y="2074333"/>
          <a:chExt cx="2815167" cy="1164167"/>
        </a:xfrm>
      </xdr:grpSpPr>
      <xdr:cxnSp macro="">
        <xdr:nvCxnSpPr>
          <xdr:cNvPr id="4" name="直線矢印コネクタ 3"/>
          <xdr:cNvCxnSpPr/>
        </xdr:nvCxnSpPr>
        <xdr:spPr>
          <a:xfrm flipV="1">
            <a:off x="1344083" y="2074333"/>
            <a:ext cx="543108" cy="696451"/>
          </a:xfrm>
          <a:prstGeom prst="straightConnector1">
            <a:avLst/>
          </a:prstGeom>
          <a:ln w="19050">
            <a:solidFill>
              <a:srgbClr val="C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フローチャート: 代替処理 4"/>
          <xdr:cNvSpPr/>
        </xdr:nvSpPr>
        <xdr:spPr>
          <a:xfrm>
            <a:off x="63500" y="2709333"/>
            <a:ext cx="2815167" cy="529167"/>
          </a:xfrm>
          <a:prstGeom prst="flowChartAlternateProcess">
            <a:avLst/>
          </a:prstGeom>
          <a:solidFill>
            <a:srgbClr val="FFFF66"/>
          </a:solidFill>
          <a:ln w="12700"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1100">
                <a:solidFill>
                  <a:srgbClr val="C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助成金の欄には、報告書</a:t>
            </a:r>
            <a:r>
              <a:rPr kumimoji="1" lang="en-US" altLang="ja-JP" sz="1100">
                <a:solidFill>
                  <a:srgbClr val="C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(a)</a:t>
            </a:r>
            <a:r>
              <a:rPr kumimoji="1" lang="ja-JP" altLang="en-US" sz="1100">
                <a:solidFill>
                  <a:srgbClr val="C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の額を記入してください。</a:t>
            </a:r>
          </a:p>
        </xdr:txBody>
      </xdr:sp>
    </xdr:grpSp>
    <xdr:clientData/>
  </xdr:twoCellAnchor>
  <xdr:twoCellAnchor>
    <xdr:from>
      <xdr:col>2</xdr:col>
      <xdr:colOff>63498</xdr:colOff>
      <xdr:row>20</xdr:row>
      <xdr:rowOff>105833</xdr:rowOff>
    </xdr:from>
    <xdr:to>
      <xdr:col>19</xdr:col>
      <xdr:colOff>232833</xdr:colOff>
      <xdr:row>22</xdr:row>
      <xdr:rowOff>254000</xdr:rowOff>
    </xdr:to>
    <xdr:sp macro="" textlink="">
      <xdr:nvSpPr>
        <xdr:cNvPr id="8" name="フローチャート: 代替処理 7"/>
        <xdr:cNvSpPr/>
      </xdr:nvSpPr>
      <xdr:spPr>
        <a:xfrm>
          <a:off x="592665" y="5566833"/>
          <a:ext cx="4667251" cy="698500"/>
        </a:xfrm>
        <a:prstGeom prst="flowChartAlternateProcess">
          <a:avLst/>
        </a:prstGeom>
        <a:solidFill>
          <a:srgbClr val="FFFF66"/>
        </a:solidFill>
        <a:ln w="127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実際に支出した金額を記入ください。</a:t>
          </a:r>
          <a:endParaRPr kumimoji="1" lang="en-US" altLang="ja-JP" sz="1100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0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0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決算書の支出合計と実績調書の合計</a:t>
          </a:r>
          <a:r>
            <a:rPr kumimoji="1" lang="en-US" altLang="ja-JP" sz="10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(f)</a:t>
          </a:r>
          <a:r>
            <a:rPr kumimoji="1" lang="ja-JP" altLang="en-US" sz="10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は同額にならなくても構いません。</a:t>
          </a:r>
          <a:endParaRPr kumimoji="1" lang="en-US" altLang="ja-JP" sz="1000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O37"/>
  <sheetViews>
    <sheetView showGridLines="0" tabSelected="1" zoomScale="90" zoomScaleNormal="90" zoomScaleSheetLayoutView="90" workbookViewId="0">
      <selection activeCell="K27" sqref="K27:O27"/>
    </sheetView>
  </sheetViews>
  <sheetFormatPr defaultColWidth="3.5" defaultRowHeight="18" customHeight="1" x14ac:dyDescent="0.15"/>
  <cols>
    <col min="1" max="22" width="3.5" style="1"/>
    <col min="23" max="23" width="2" style="1" customWidth="1"/>
    <col min="24" max="24" width="2" style="1" hidden="1" customWidth="1"/>
    <col min="25" max="25" width="7.5" style="39" hidden="1" customWidth="1"/>
    <col min="26" max="26" width="5.5" style="1" hidden="1" customWidth="1"/>
    <col min="27" max="27" width="6.5" style="1" hidden="1" customWidth="1"/>
    <col min="28" max="28" width="7.5" style="1" hidden="1" customWidth="1"/>
    <col min="29" max="41" width="2" style="1" hidden="1" customWidth="1"/>
    <col min="42" max="42" width="2" style="1" customWidth="1"/>
    <col min="43" max="49" width="3.625" style="1" customWidth="1"/>
    <col min="50" max="16384" width="3.5" style="1"/>
  </cols>
  <sheetData>
    <row r="1" spans="1:38" ht="20.100000000000001" customHeight="1" x14ac:dyDescent="0.15">
      <c r="C1" s="210" t="s">
        <v>0</v>
      </c>
      <c r="D1" s="210"/>
      <c r="E1" s="211"/>
      <c r="F1" s="211"/>
      <c r="G1" s="97" t="s">
        <v>140</v>
      </c>
      <c r="H1" s="97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ht="20.100000000000001" customHeight="1" x14ac:dyDescent="0.15">
      <c r="X2" s="18"/>
    </row>
    <row r="3" spans="1:38" ht="20.100000000000001" customHeight="1" x14ac:dyDescent="0.15">
      <c r="K3" s="194" t="s">
        <v>0</v>
      </c>
      <c r="L3" s="194"/>
      <c r="M3" s="212"/>
      <c r="N3" s="212"/>
      <c r="O3" s="2" t="s">
        <v>6</v>
      </c>
      <c r="P3" s="212"/>
      <c r="Q3" s="212"/>
      <c r="R3" s="2" t="s">
        <v>5</v>
      </c>
      <c r="S3" s="212"/>
      <c r="T3" s="212"/>
      <c r="U3" s="2" t="s">
        <v>3</v>
      </c>
    </row>
    <row r="4" spans="1:38" ht="20.100000000000001" customHeight="1" x14ac:dyDescent="0.15"/>
    <row r="5" spans="1:38" ht="20.100000000000001" customHeight="1" x14ac:dyDescent="0.15">
      <c r="A5" s="3" t="s">
        <v>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38" ht="20.100000000000001" customHeight="1" x14ac:dyDescent="0.15"/>
    <row r="7" spans="1:38" ht="20.100000000000001" customHeight="1" x14ac:dyDescent="0.15">
      <c r="E7" s="202" t="s">
        <v>8</v>
      </c>
      <c r="F7" s="202"/>
      <c r="G7" s="202"/>
      <c r="H7" s="202" t="s">
        <v>9</v>
      </c>
      <c r="I7" s="202"/>
      <c r="J7" s="202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</row>
    <row r="8" spans="1:38" ht="20.100000000000001" customHeight="1" x14ac:dyDescent="0.15">
      <c r="H8" s="202" t="s">
        <v>10</v>
      </c>
      <c r="I8" s="202"/>
      <c r="J8" s="202"/>
      <c r="K8" s="206"/>
      <c r="L8" s="206"/>
      <c r="M8" s="206"/>
      <c r="N8" s="206"/>
      <c r="O8" s="206"/>
      <c r="P8" s="206"/>
      <c r="Q8" s="206"/>
      <c r="R8" s="206"/>
      <c r="S8" s="206"/>
      <c r="T8" s="206"/>
      <c r="U8" s="206"/>
      <c r="V8" s="206"/>
    </row>
    <row r="9" spans="1:38" ht="20.100000000000001" customHeight="1" x14ac:dyDescent="0.15">
      <c r="H9" s="202" t="s">
        <v>11</v>
      </c>
      <c r="I9" s="202"/>
      <c r="J9" s="202"/>
      <c r="K9" s="5"/>
      <c r="L9" s="206"/>
      <c r="M9" s="206"/>
      <c r="N9" s="206"/>
      <c r="O9" s="5"/>
      <c r="P9" s="207"/>
      <c r="Q9" s="207"/>
      <c r="R9" s="207"/>
      <c r="S9" s="207"/>
      <c r="T9" s="207"/>
      <c r="U9" s="207"/>
      <c r="V9" s="5"/>
    </row>
    <row r="10" spans="1:38" ht="20.100000000000001" customHeight="1" x14ac:dyDescent="0.15">
      <c r="H10" s="209" t="s">
        <v>12</v>
      </c>
      <c r="I10" s="209"/>
      <c r="J10" s="209"/>
      <c r="K10" s="208" t="s">
        <v>15</v>
      </c>
      <c r="L10" s="208"/>
      <c r="M10" s="208"/>
      <c r="N10" s="208"/>
      <c r="O10" s="208"/>
      <c r="P10" s="208"/>
      <c r="Q10" s="208"/>
      <c r="R10" s="208"/>
      <c r="S10" s="208"/>
      <c r="T10" s="208"/>
      <c r="U10" s="208"/>
      <c r="V10" s="208"/>
    </row>
    <row r="11" spans="1:38" ht="20.100000000000001" customHeight="1" x14ac:dyDescent="0.15">
      <c r="H11" s="202" t="s">
        <v>13</v>
      </c>
      <c r="I11" s="202"/>
      <c r="J11" s="202"/>
      <c r="K11" s="205"/>
      <c r="L11" s="205"/>
      <c r="M11" s="205"/>
      <c r="N11" s="6" t="s">
        <v>14</v>
      </c>
      <c r="O11" s="205"/>
      <c r="P11" s="205"/>
      <c r="Q11" s="205"/>
      <c r="R11" s="6" t="s">
        <v>14</v>
      </c>
      <c r="S11" s="205"/>
      <c r="T11" s="205"/>
      <c r="U11" s="205"/>
      <c r="V11" s="205"/>
    </row>
    <row r="12" spans="1:38" ht="20.100000000000001" customHeight="1" x14ac:dyDescent="0.15"/>
    <row r="13" spans="1:38" ht="20.100000000000001" customHeight="1" x14ac:dyDescent="0.15">
      <c r="A13" s="194" t="str">
        <f>K3</f>
        <v>令和</v>
      </c>
      <c r="B13" s="194"/>
      <c r="C13" s="96"/>
      <c r="D13" s="3" t="s">
        <v>107</v>
      </c>
      <c r="E13" s="96"/>
      <c r="F13" s="3" t="s">
        <v>108</v>
      </c>
      <c r="G13" s="96"/>
      <c r="H13" s="197" t="s">
        <v>114</v>
      </c>
      <c r="I13" s="197"/>
      <c r="J13" s="197"/>
      <c r="K13" s="197"/>
      <c r="L13" s="197"/>
      <c r="M13" s="197"/>
      <c r="N13" s="196"/>
      <c r="O13" s="196"/>
      <c r="P13" s="197" t="s">
        <v>115</v>
      </c>
      <c r="Q13" s="197"/>
      <c r="R13" s="197"/>
      <c r="S13" s="197"/>
      <c r="T13" s="197"/>
      <c r="U13" s="197"/>
      <c r="V13" s="197"/>
    </row>
    <row r="14" spans="1:38" ht="18" customHeight="1" x14ac:dyDescent="0.15">
      <c r="A14" s="193" t="s">
        <v>141</v>
      </c>
      <c r="B14" s="193"/>
      <c r="C14" s="193"/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3"/>
      <c r="R14" s="193"/>
      <c r="S14" s="193"/>
      <c r="T14" s="193"/>
      <c r="U14" s="193"/>
      <c r="V14" s="193"/>
    </row>
    <row r="15" spans="1:38" ht="18" customHeight="1" x14ac:dyDescent="0.15">
      <c r="A15" s="193"/>
      <c r="B15" s="193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193"/>
    </row>
    <row r="16" spans="1:38" ht="20.100000000000001" customHeight="1" x14ac:dyDescent="0.15">
      <c r="A16" s="202" t="s">
        <v>16</v>
      </c>
      <c r="B16" s="202"/>
      <c r="C16" s="202"/>
      <c r="D16" s="202"/>
      <c r="E16" s="202"/>
      <c r="F16" s="202"/>
      <c r="G16" s="202"/>
      <c r="H16" s="202"/>
      <c r="I16" s="202"/>
      <c r="J16" s="202"/>
      <c r="K16" s="202"/>
      <c r="L16" s="202"/>
      <c r="M16" s="202"/>
      <c r="N16" s="202"/>
      <c r="O16" s="202"/>
      <c r="P16" s="202"/>
      <c r="Q16" s="202"/>
      <c r="R16" s="202"/>
      <c r="S16" s="202"/>
      <c r="T16" s="202"/>
      <c r="U16" s="202"/>
      <c r="V16" s="202"/>
    </row>
    <row r="17" spans="1:28" ht="20.100000000000001" customHeight="1" x14ac:dyDescent="0.15">
      <c r="A17" s="94"/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</row>
    <row r="18" spans="1:28" ht="20.100000000000001" customHeight="1" x14ac:dyDescent="0.15">
      <c r="A18" s="9" t="s">
        <v>19</v>
      </c>
      <c r="C18" s="3" t="s">
        <v>109</v>
      </c>
      <c r="D18" s="3"/>
      <c r="E18" s="3"/>
      <c r="F18" s="3"/>
    </row>
    <row r="19" spans="1:28" ht="20.100000000000001" customHeight="1" x14ac:dyDescent="0.15">
      <c r="A19" s="9"/>
      <c r="C19" s="3" t="s">
        <v>110</v>
      </c>
      <c r="D19" s="3"/>
      <c r="E19" s="3"/>
      <c r="F19" s="3"/>
      <c r="G19" s="3"/>
      <c r="H19" s="3"/>
      <c r="I19" s="3"/>
      <c r="J19" s="3"/>
      <c r="K19" s="200"/>
      <c r="L19" s="200"/>
      <c r="M19" s="200"/>
      <c r="N19" s="200"/>
      <c r="O19" s="200"/>
      <c r="P19" s="8" t="s">
        <v>17</v>
      </c>
    </row>
    <row r="20" spans="1:28" ht="20.100000000000001" customHeight="1" x14ac:dyDescent="0.15">
      <c r="A20" s="9"/>
      <c r="C20" s="3" t="s">
        <v>111</v>
      </c>
      <c r="D20" s="3"/>
      <c r="E20" s="3"/>
      <c r="F20" s="3"/>
      <c r="G20" s="3"/>
      <c r="H20" s="3"/>
      <c r="I20" s="3"/>
      <c r="J20" s="3"/>
      <c r="K20" s="200"/>
      <c r="L20" s="200"/>
      <c r="M20" s="200"/>
      <c r="N20" s="200"/>
      <c r="O20" s="200"/>
      <c r="P20" s="8" t="s">
        <v>17</v>
      </c>
    </row>
    <row r="21" spans="1:28" ht="20.100000000000001" customHeight="1" x14ac:dyDescent="0.15">
      <c r="A21" s="9"/>
      <c r="C21" s="3" t="s">
        <v>112</v>
      </c>
      <c r="D21" s="3"/>
      <c r="E21" s="3"/>
      <c r="F21" s="3"/>
      <c r="G21" s="3"/>
      <c r="H21" s="3"/>
      <c r="I21" s="3"/>
      <c r="J21" s="3"/>
      <c r="K21" s="195" t="str">
        <f>IF(K22="","",K19-K20)</f>
        <v/>
      </c>
      <c r="L21" s="195"/>
      <c r="M21" s="195"/>
      <c r="N21" s="195"/>
      <c r="O21" s="195"/>
      <c r="P21" s="8" t="s">
        <v>17</v>
      </c>
    </row>
    <row r="22" spans="1:28" ht="20.100000000000001" customHeight="1" x14ac:dyDescent="0.15">
      <c r="A22" s="9"/>
      <c r="C22" s="3" t="s">
        <v>113</v>
      </c>
      <c r="D22" s="3"/>
      <c r="E22" s="3"/>
      <c r="F22" s="3"/>
      <c r="G22" s="3"/>
      <c r="H22" s="3"/>
      <c r="I22" s="3"/>
      <c r="J22" s="3"/>
      <c r="K22" s="198" t="str">
        <f>IF(K24="","",Y22)</f>
        <v/>
      </c>
      <c r="L22" s="198"/>
      <c r="M22" s="198"/>
      <c r="N22" s="198"/>
      <c r="O22" s="198"/>
      <c r="P22" s="103" t="s">
        <v>17</v>
      </c>
      <c r="Y22" s="192">
        <f>'添付書類(3)実績調書'!AB24</f>
        <v>60000</v>
      </c>
    </row>
    <row r="23" spans="1:28" ht="20.100000000000001" customHeight="1" x14ac:dyDescent="0.15">
      <c r="D23" s="1" t="s">
        <v>18</v>
      </c>
      <c r="K23" s="93"/>
      <c r="L23" s="93"/>
      <c r="M23" s="93"/>
      <c r="N23" s="93"/>
      <c r="O23" s="93"/>
      <c r="P23" s="99"/>
      <c r="Z23" s="1" t="s">
        <v>194</v>
      </c>
    </row>
    <row r="24" spans="1:28" ht="20.100000000000001" customHeight="1" x14ac:dyDescent="0.15">
      <c r="E24" s="1" t="s">
        <v>145</v>
      </c>
      <c r="K24" s="199" t="str">
        <f>IF('添付書類(2)決算書'!Y17=0,"",AA24)</f>
        <v/>
      </c>
      <c r="L24" s="199"/>
      <c r="M24" s="199"/>
      <c r="N24" s="199"/>
      <c r="O24" s="199"/>
      <c r="P24" s="4" t="s">
        <v>17</v>
      </c>
      <c r="Q24" s="109"/>
      <c r="Y24" s="39">
        <f>'添付書類(2)決算書'!Y17</f>
        <v>0</v>
      </c>
      <c r="Z24" s="1">
        <f>'添付書類(1)活動状況報告書'!Y28</f>
        <v>0</v>
      </c>
      <c r="AA24" s="1">
        <f>2000*Z24</f>
        <v>0</v>
      </c>
      <c r="AB24" s="184" t="str">
        <f>K24</f>
        <v/>
      </c>
    </row>
    <row r="25" spans="1:28" ht="20.100000000000001" customHeight="1" x14ac:dyDescent="0.15">
      <c r="E25" s="1" t="s">
        <v>165</v>
      </c>
      <c r="K25" s="201" t="str">
        <f>IF(K24="","",Y25)</f>
        <v/>
      </c>
      <c r="L25" s="201"/>
      <c r="M25" s="201"/>
      <c r="N25" s="201"/>
      <c r="O25" s="201"/>
      <c r="P25" s="7" t="s">
        <v>17</v>
      </c>
      <c r="Q25" s="109"/>
      <c r="Y25" s="39">
        <f>'添付書類(2)決算書'!Y18</f>
        <v>0</v>
      </c>
      <c r="AB25" s="184" t="str">
        <f t="shared" ref="AB25:AB26" si="0">K25</f>
        <v/>
      </c>
    </row>
    <row r="26" spans="1:28" ht="20.100000000000001" customHeight="1" x14ac:dyDescent="0.15">
      <c r="E26" s="1" t="s">
        <v>166</v>
      </c>
      <c r="K26" s="201" t="str">
        <f>IF(K24="","",Y26)</f>
        <v/>
      </c>
      <c r="L26" s="201"/>
      <c r="M26" s="201"/>
      <c r="N26" s="201"/>
      <c r="O26" s="201"/>
      <c r="P26" s="7" t="s">
        <v>17</v>
      </c>
      <c r="Q26" s="109"/>
      <c r="Y26" s="39">
        <f>'添付書類(2)決算書'!Y19</f>
        <v>0</v>
      </c>
      <c r="AB26" s="184" t="str">
        <f t="shared" si="0"/>
        <v/>
      </c>
    </row>
    <row r="27" spans="1:28" ht="20.100000000000001" customHeight="1" x14ac:dyDescent="0.15">
      <c r="E27" s="1" t="s">
        <v>212</v>
      </c>
      <c r="K27" s="203" t="str">
        <f>IF(K24="","",AA27)</f>
        <v/>
      </c>
      <c r="L27" s="203"/>
      <c r="M27" s="203"/>
      <c r="N27" s="203"/>
      <c r="O27" s="203"/>
      <c r="P27" s="7" t="s">
        <v>17</v>
      </c>
      <c r="Q27" s="109"/>
      <c r="AA27" s="1" t="e">
        <f>(AA24+Y25+Y26-K22)*-1</f>
        <v>#VALUE!</v>
      </c>
      <c r="AB27" s="184"/>
    </row>
    <row r="28" spans="1:28" ht="20.100000000000001" customHeight="1" x14ac:dyDescent="0.15">
      <c r="K28" s="93"/>
      <c r="L28" s="93"/>
      <c r="M28" s="93"/>
      <c r="N28" s="93"/>
      <c r="O28" s="93"/>
      <c r="P28" s="99"/>
    </row>
    <row r="29" spans="1:28" ht="20.100000000000001" customHeight="1" x14ac:dyDescent="0.15">
      <c r="A29" s="9" t="s">
        <v>20</v>
      </c>
      <c r="C29" s="3" t="s">
        <v>117</v>
      </c>
      <c r="K29" s="93"/>
      <c r="L29" s="93"/>
      <c r="M29" s="101" t="s">
        <v>119</v>
      </c>
      <c r="N29" s="102"/>
      <c r="O29" s="102"/>
      <c r="P29" s="102"/>
      <c r="Q29" s="102"/>
      <c r="R29" s="102"/>
      <c r="S29" s="102"/>
      <c r="T29" s="102"/>
      <c r="U29" s="102"/>
      <c r="V29" s="102"/>
    </row>
    <row r="30" spans="1:28" ht="20.100000000000001" customHeight="1" x14ac:dyDescent="0.15">
      <c r="A30" s="9"/>
      <c r="C30" s="3" t="s">
        <v>124</v>
      </c>
      <c r="K30" s="195" t="str">
        <f>IF(K22="","",'添付書類(3)実績調書'!AB28)</f>
        <v/>
      </c>
      <c r="L30" s="195"/>
      <c r="M30" s="195"/>
      <c r="N30" s="195"/>
      <c r="O30" s="195"/>
      <c r="P30" s="8" t="s">
        <v>17</v>
      </c>
      <c r="Q30" s="102"/>
      <c r="R30" s="102"/>
      <c r="S30" s="102"/>
      <c r="T30" s="102"/>
      <c r="U30" s="102"/>
      <c r="V30" s="102"/>
    </row>
    <row r="31" spans="1:28" ht="20.100000000000001" customHeight="1" x14ac:dyDescent="0.15">
      <c r="A31" s="9"/>
      <c r="C31" s="3" t="s">
        <v>118</v>
      </c>
      <c r="K31" s="195" t="str">
        <f>IF(K22="","",IF(K20-K22&lt;0,0,K20-K22))</f>
        <v/>
      </c>
      <c r="L31" s="195"/>
      <c r="M31" s="195"/>
      <c r="N31" s="195"/>
      <c r="O31" s="195"/>
      <c r="P31" s="8" t="s">
        <v>17</v>
      </c>
      <c r="Q31" s="102"/>
      <c r="R31" s="102"/>
      <c r="S31" s="102"/>
      <c r="T31" s="102"/>
      <c r="U31" s="102"/>
      <c r="V31" s="102"/>
    </row>
    <row r="32" spans="1:28" ht="20.100000000000001" customHeight="1" x14ac:dyDescent="0.15">
      <c r="A32" s="9"/>
      <c r="C32" s="3"/>
      <c r="K32" s="100"/>
      <c r="L32" s="100"/>
      <c r="M32" s="100"/>
      <c r="N32" s="100"/>
      <c r="O32" s="100"/>
      <c r="P32" s="99"/>
      <c r="Q32" s="102"/>
      <c r="R32" s="102"/>
      <c r="S32" s="102"/>
      <c r="T32" s="102"/>
      <c r="U32" s="102"/>
      <c r="V32" s="102"/>
    </row>
    <row r="33" spans="1:22" ht="20.100000000000001" customHeight="1" x14ac:dyDescent="0.15">
      <c r="A33" s="9" t="s">
        <v>28</v>
      </c>
      <c r="C33" s="1" t="s">
        <v>21</v>
      </c>
      <c r="M33" s="102"/>
      <c r="N33" s="102"/>
      <c r="O33" s="102"/>
      <c r="P33" s="102"/>
      <c r="Q33" s="102"/>
      <c r="R33" s="102"/>
      <c r="S33" s="102"/>
      <c r="T33" s="102"/>
      <c r="U33" s="102"/>
      <c r="V33" s="102"/>
    </row>
    <row r="34" spans="1:22" ht="20.100000000000001" customHeight="1" x14ac:dyDescent="0.15">
      <c r="B34" s="1" t="s">
        <v>142</v>
      </c>
    </row>
    <row r="35" spans="1:22" ht="20.100000000000001" customHeight="1" x14ac:dyDescent="0.15">
      <c r="B35" s="1" t="s">
        <v>143</v>
      </c>
    </row>
    <row r="36" spans="1:22" ht="20.100000000000001" customHeight="1" x14ac:dyDescent="0.15">
      <c r="B36" s="1" t="s">
        <v>144</v>
      </c>
    </row>
    <row r="37" spans="1:22" ht="20.100000000000001" customHeight="1" x14ac:dyDescent="0.15">
      <c r="B37" s="1" t="s">
        <v>116</v>
      </c>
    </row>
  </sheetData>
  <mergeCells count="36">
    <mergeCell ref="C1:D1"/>
    <mergeCell ref="E1:F1"/>
    <mergeCell ref="S3:T3"/>
    <mergeCell ref="P3:Q3"/>
    <mergeCell ref="M3:N3"/>
    <mergeCell ref="K3:L3"/>
    <mergeCell ref="E7:G7"/>
    <mergeCell ref="H7:J7"/>
    <mergeCell ref="K7:V7"/>
    <mergeCell ref="S11:V11"/>
    <mergeCell ref="O11:Q11"/>
    <mergeCell ref="K11:M11"/>
    <mergeCell ref="L9:N9"/>
    <mergeCell ref="P9:U9"/>
    <mergeCell ref="K8:V8"/>
    <mergeCell ref="K10:V10"/>
    <mergeCell ref="H8:J8"/>
    <mergeCell ref="H9:J9"/>
    <mergeCell ref="H10:J10"/>
    <mergeCell ref="H11:J11"/>
    <mergeCell ref="A14:V15"/>
    <mergeCell ref="A13:B13"/>
    <mergeCell ref="K30:O30"/>
    <mergeCell ref="K31:O31"/>
    <mergeCell ref="N13:O13"/>
    <mergeCell ref="H13:M13"/>
    <mergeCell ref="P13:V13"/>
    <mergeCell ref="K22:O22"/>
    <mergeCell ref="K24:O24"/>
    <mergeCell ref="K20:O20"/>
    <mergeCell ref="K21:O21"/>
    <mergeCell ref="K25:O25"/>
    <mergeCell ref="K26:O26"/>
    <mergeCell ref="A16:V16"/>
    <mergeCell ref="K19:O19"/>
    <mergeCell ref="K27:O27"/>
  </mergeCells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blackAndWhite="1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B42"/>
  <sheetViews>
    <sheetView showGridLines="0" zoomScale="90" zoomScaleNormal="90" zoomScaleSheetLayoutView="90" workbookViewId="0">
      <selection activeCell="AQ15" sqref="AQ15"/>
    </sheetView>
  </sheetViews>
  <sheetFormatPr defaultColWidth="3.5" defaultRowHeight="18" customHeight="1" x14ac:dyDescent="0.15"/>
  <cols>
    <col min="1" max="1" width="3.5" style="22" customWidth="1"/>
    <col min="2" max="2" width="3.5" style="22"/>
    <col min="3" max="3" width="3.5" style="22" customWidth="1"/>
    <col min="4" max="4" width="3.5" style="22"/>
    <col min="5" max="5" width="3.5" style="22" customWidth="1"/>
    <col min="6" max="7" width="3.5" style="22"/>
    <col min="8" max="8" width="3.5" style="22" customWidth="1"/>
    <col min="9" max="9" width="3.5" style="22"/>
    <col min="10" max="10" width="3.5" style="22" customWidth="1"/>
    <col min="11" max="21" width="3.5" style="22"/>
    <col min="22" max="22" width="3.5" style="22" customWidth="1"/>
    <col min="23" max="25" width="3.5" style="22"/>
    <col min="26" max="26" width="4.25" style="22" customWidth="1"/>
    <col min="27" max="27" width="4.25" style="36" hidden="1" customWidth="1"/>
    <col min="28" max="28" width="6.5" style="36" hidden="1" customWidth="1"/>
    <col min="29" max="40" width="0" style="22" hidden="1" customWidth="1"/>
    <col min="41" max="16384" width="3.5" style="22"/>
  </cols>
  <sheetData>
    <row r="1" spans="1:28" s="117" customFormat="1" ht="14.25" customHeight="1" x14ac:dyDescent="0.15">
      <c r="A1" s="24" t="s">
        <v>39</v>
      </c>
      <c r="AA1" s="35"/>
      <c r="AB1" s="35"/>
    </row>
    <row r="2" spans="1:28" s="117" customFormat="1" ht="6" customHeight="1" x14ac:dyDescent="0.15">
      <c r="A2" s="158"/>
      <c r="AA2" s="35"/>
      <c r="AB2" s="35"/>
    </row>
    <row r="3" spans="1:28" s="117" customFormat="1" ht="18" customHeight="1" x14ac:dyDescent="0.15">
      <c r="C3" s="244" t="s">
        <v>209</v>
      </c>
      <c r="D3" s="244"/>
      <c r="E3" s="442" t="str">
        <f>IF('報告書 記入例'!E1="","",'報告書 記入例'!E1)</f>
        <v>○</v>
      </c>
      <c r="F3" s="442"/>
      <c r="G3" s="279" t="s">
        <v>178</v>
      </c>
      <c r="H3" s="279"/>
      <c r="I3" s="279"/>
      <c r="J3" s="279"/>
      <c r="K3" s="279"/>
      <c r="L3" s="279"/>
      <c r="M3" s="279"/>
      <c r="N3" s="279"/>
      <c r="O3" s="279"/>
      <c r="P3" s="279"/>
      <c r="Q3" s="279"/>
      <c r="R3" s="279"/>
      <c r="S3" s="279"/>
      <c r="T3" s="279"/>
      <c r="U3" s="279"/>
      <c r="V3" s="279"/>
      <c r="Z3" s="18"/>
      <c r="AA3" s="35"/>
      <c r="AB3" s="35"/>
    </row>
    <row r="4" spans="1:28" ht="6" customHeight="1" x14ac:dyDescent="0.15">
      <c r="G4" s="279"/>
      <c r="H4" s="279"/>
      <c r="I4" s="279"/>
      <c r="J4" s="279"/>
      <c r="K4" s="279"/>
      <c r="L4" s="279"/>
      <c r="M4" s="279"/>
      <c r="N4" s="279"/>
      <c r="O4" s="279"/>
      <c r="P4" s="279"/>
      <c r="Q4" s="279"/>
      <c r="R4" s="279"/>
      <c r="S4" s="279"/>
      <c r="T4" s="279"/>
      <c r="U4" s="279"/>
      <c r="V4" s="279"/>
    </row>
    <row r="5" spans="1:28" s="27" customFormat="1" ht="18" customHeight="1" x14ac:dyDescent="0.15">
      <c r="A5" s="22"/>
      <c r="AA5" s="37"/>
      <c r="AB5" s="37"/>
    </row>
    <row r="6" spans="1:28" s="27" customFormat="1" ht="18" customHeight="1" x14ac:dyDescent="0.15">
      <c r="A6" s="22"/>
      <c r="AA6" s="37"/>
      <c r="AB6" s="37"/>
    </row>
    <row r="7" spans="1:28" s="28" customFormat="1" ht="68.25" customHeight="1" x14ac:dyDescent="0.4">
      <c r="A7" s="280" t="s">
        <v>147</v>
      </c>
      <c r="B7" s="281"/>
      <c r="C7" s="281"/>
      <c r="D7" s="281"/>
      <c r="E7" s="280" t="s">
        <v>167</v>
      </c>
      <c r="F7" s="281"/>
      <c r="G7" s="282" t="s">
        <v>168</v>
      </c>
      <c r="H7" s="283"/>
      <c r="I7" s="283"/>
      <c r="J7" s="284" t="s">
        <v>169</v>
      </c>
      <c r="K7" s="285"/>
      <c r="L7" s="286"/>
      <c r="M7" s="285" t="s">
        <v>170</v>
      </c>
      <c r="N7" s="285"/>
      <c r="O7" s="285"/>
      <c r="P7" s="287" t="s">
        <v>171</v>
      </c>
      <c r="Q7" s="287"/>
      <c r="R7" s="288" t="s">
        <v>172</v>
      </c>
      <c r="S7" s="289"/>
      <c r="T7" s="290"/>
      <c r="U7" s="287" t="s">
        <v>40</v>
      </c>
      <c r="V7" s="287"/>
      <c r="W7" s="287"/>
      <c r="X7" s="287"/>
      <c r="AA7" s="159"/>
      <c r="AB7" s="159"/>
    </row>
    <row r="8" spans="1:28" s="27" customFormat="1" ht="22.5" customHeight="1" x14ac:dyDescent="0.15">
      <c r="A8" s="455" t="str">
        <f>IF('添付書類(1)活動状況報告書 記入例'!C10="","  月 　日（ 　）",'添付書類(1)活動状況報告書 記入例'!C10&amp;'添付書類(1)活動状況報告書 記入例'!D10&amp;'添付書類(1)活動状況報告書 記入例'!E10&amp;'添付書類(1)活動状況報告書 記入例'!F10&amp;'添付書類(1)活動状況報告書 記入例'!G10)</f>
        <v>4月12日(水)</v>
      </c>
      <c r="B8" s="455"/>
      <c r="C8" s="455"/>
      <c r="D8" s="455"/>
      <c r="E8" s="292" t="s">
        <v>173</v>
      </c>
      <c r="F8" s="292"/>
      <c r="G8" s="220"/>
      <c r="H8" s="221"/>
      <c r="I8" s="160" t="s">
        <v>17</v>
      </c>
      <c r="J8" s="220">
        <v>1000</v>
      </c>
      <c r="K8" s="221"/>
      <c r="L8" s="161" t="s">
        <v>17</v>
      </c>
      <c r="M8" s="456">
        <f>IF(A8="  月 　日（ 　）","",2000+G8+J8)</f>
        <v>3000</v>
      </c>
      <c r="N8" s="456"/>
      <c r="O8" s="161" t="s">
        <v>17</v>
      </c>
      <c r="P8" s="294" t="s">
        <v>174</v>
      </c>
      <c r="Q8" s="294"/>
      <c r="R8" s="457">
        <f>IF(M8="","",IF(M8&gt;5000,5000,M8))</f>
        <v>3000</v>
      </c>
      <c r="S8" s="456"/>
      <c r="T8" s="161" t="s">
        <v>17</v>
      </c>
      <c r="U8" s="296"/>
      <c r="V8" s="296"/>
      <c r="W8" s="296"/>
      <c r="X8" s="296"/>
      <c r="AA8" s="37"/>
      <c r="AB8" s="37"/>
    </row>
    <row r="9" spans="1:28" s="27" customFormat="1" ht="22.5" customHeight="1" x14ac:dyDescent="0.15">
      <c r="A9" s="455" t="str">
        <f>IF('添付書類(1)活動状況報告書 記入例'!C11="","  月 　日（ 　）",'添付書類(1)活動状況報告書 記入例'!C11&amp;'添付書類(1)活動状況報告書 記入例'!D11&amp;'添付書類(1)活動状況報告書 記入例'!E11&amp;'添付書類(1)活動状況報告書 記入例'!F11&amp;'添付書類(1)活動状況報告書 記入例'!G11)</f>
        <v>5月10日(水)</v>
      </c>
      <c r="B9" s="455"/>
      <c r="C9" s="455"/>
      <c r="D9" s="455"/>
      <c r="E9" s="292"/>
      <c r="F9" s="292"/>
      <c r="G9" s="220">
        <v>3000</v>
      </c>
      <c r="H9" s="221"/>
      <c r="I9" s="162" t="s">
        <v>17</v>
      </c>
      <c r="J9" s="220">
        <v>1000</v>
      </c>
      <c r="K9" s="221"/>
      <c r="L9" s="163" t="s">
        <v>17</v>
      </c>
      <c r="M9" s="456">
        <f t="shared" ref="M9:M24" si="0">IF(A9="  月 　日（ 　）","",2000+G9+J9)</f>
        <v>6000</v>
      </c>
      <c r="N9" s="456"/>
      <c r="O9" s="162" t="s">
        <v>17</v>
      </c>
      <c r="P9" s="294"/>
      <c r="Q9" s="294"/>
      <c r="R9" s="457">
        <f t="shared" ref="R9:R25" si="1">IF(M9="","",IF(M9&gt;5000,5000,M9))</f>
        <v>5000</v>
      </c>
      <c r="S9" s="456"/>
      <c r="T9" s="161" t="s">
        <v>17</v>
      </c>
      <c r="U9" s="296"/>
      <c r="V9" s="296"/>
      <c r="W9" s="296"/>
      <c r="X9" s="296"/>
      <c r="AA9" s="37"/>
      <c r="AB9" s="37"/>
    </row>
    <row r="10" spans="1:28" s="29" customFormat="1" ht="22.5" customHeight="1" x14ac:dyDescent="0.15">
      <c r="A10" s="455" t="str">
        <f>IF('添付書類(1)活動状況報告書 記入例'!C12="","  月 　日（ 　）",'添付書類(1)活動状況報告書 記入例'!C12&amp;'添付書類(1)活動状況報告書 記入例'!D12&amp;'添付書類(1)活動状況報告書 記入例'!E12&amp;'添付書類(1)活動状況報告書 記入例'!F12&amp;'添付書類(1)活動状況報告書 記入例'!G12)</f>
        <v>6月14日(水)</v>
      </c>
      <c r="B10" s="455"/>
      <c r="C10" s="455"/>
      <c r="D10" s="455"/>
      <c r="E10" s="292"/>
      <c r="F10" s="292"/>
      <c r="G10" s="220"/>
      <c r="H10" s="221"/>
      <c r="I10" s="160" t="s">
        <v>17</v>
      </c>
      <c r="J10" s="220">
        <v>1000</v>
      </c>
      <c r="K10" s="221"/>
      <c r="L10" s="161" t="s">
        <v>17</v>
      </c>
      <c r="M10" s="456">
        <f t="shared" si="0"/>
        <v>3000</v>
      </c>
      <c r="N10" s="456"/>
      <c r="O10" s="161" t="s">
        <v>17</v>
      </c>
      <c r="P10" s="294"/>
      <c r="Q10" s="294"/>
      <c r="R10" s="457">
        <f t="shared" si="1"/>
        <v>3000</v>
      </c>
      <c r="S10" s="456"/>
      <c r="T10" s="162" t="s">
        <v>17</v>
      </c>
      <c r="U10" s="298"/>
      <c r="V10" s="298"/>
      <c r="W10" s="298"/>
      <c r="X10" s="298"/>
      <c r="AA10" s="38"/>
      <c r="AB10" s="38"/>
    </row>
    <row r="11" spans="1:28" s="27" customFormat="1" ht="22.5" customHeight="1" x14ac:dyDescent="0.15">
      <c r="A11" s="455" t="str">
        <f>IF('添付書類(1)活動状況報告書 記入例'!C13="","  月 　日（ 　）",'添付書類(1)活動状況報告書 記入例'!C13&amp;'添付書類(1)活動状況報告書 記入例'!D13&amp;'添付書類(1)活動状況報告書 記入例'!E13&amp;'添付書類(1)活動状況報告書 記入例'!F13&amp;'添付書類(1)活動状況報告書 記入例'!G13)</f>
        <v>7月12日(水)</v>
      </c>
      <c r="B11" s="455"/>
      <c r="C11" s="455"/>
      <c r="D11" s="455"/>
      <c r="E11" s="292"/>
      <c r="F11" s="292"/>
      <c r="G11" s="220"/>
      <c r="H11" s="221"/>
      <c r="I11" s="162" t="s">
        <v>17</v>
      </c>
      <c r="J11" s="220">
        <v>1000</v>
      </c>
      <c r="K11" s="221"/>
      <c r="L11" s="163" t="s">
        <v>17</v>
      </c>
      <c r="M11" s="456">
        <f t="shared" si="0"/>
        <v>3000</v>
      </c>
      <c r="N11" s="456"/>
      <c r="O11" s="162" t="s">
        <v>17</v>
      </c>
      <c r="P11" s="294"/>
      <c r="Q11" s="294"/>
      <c r="R11" s="457">
        <f t="shared" si="1"/>
        <v>3000</v>
      </c>
      <c r="S11" s="456"/>
      <c r="T11" s="160" t="s">
        <v>17</v>
      </c>
      <c r="U11" s="296"/>
      <c r="V11" s="296"/>
      <c r="W11" s="296"/>
      <c r="X11" s="296"/>
      <c r="AA11" s="37"/>
      <c r="AB11" s="37"/>
    </row>
    <row r="12" spans="1:28" s="27" customFormat="1" ht="22.5" customHeight="1" x14ac:dyDescent="0.15">
      <c r="A12" s="455" t="str">
        <f>IF('添付書類(1)活動状況報告書 記入例'!C14="","  月 　日（ 　）",'添付書類(1)活動状況報告書 記入例'!C14&amp;'添付書類(1)活動状況報告書 記入例'!D14&amp;'添付書類(1)活動状況報告書 記入例'!E14&amp;'添付書類(1)活動状況報告書 記入例'!F14&amp;'添付書類(1)活動状況報告書 記入例'!G14)</f>
        <v>8月9日(水)</v>
      </c>
      <c r="B12" s="455"/>
      <c r="C12" s="455"/>
      <c r="D12" s="455"/>
      <c r="E12" s="292"/>
      <c r="F12" s="292"/>
      <c r="G12" s="220">
        <v>3000</v>
      </c>
      <c r="H12" s="221"/>
      <c r="I12" s="160" t="s">
        <v>17</v>
      </c>
      <c r="J12" s="220">
        <v>1000</v>
      </c>
      <c r="K12" s="221"/>
      <c r="L12" s="161" t="s">
        <v>17</v>
      </c>
      <c r="M12" s="456">
        <f t="shared" si="0"/>
        <v>6000</v>
      </c>
      <c r="N12" s="456"/>
      <c r="O12" s="161" t="s">
        <v>17</v>
      </c>
      <c r="P12" s="294"/>
      <c r="Q12" s="294"/>
      <c r="R12" s="457">
        <f t="shared" si="1"/>
        <v>5000</v>
      </c>
      <c r="S12" s="456"/>
      <c r="T12" s="162" t="s">
        <v>17</v>
      </c>
      <c r="U12" s="297"/>
      <c r="V12" s="297"/>
      <c r="W12" s="297"/>
      <c r="X12" s="297"/>
      <c r="AA12" s="37"/>
      <c r="AB12" s="37"/>
    </row>
    <row r="13" spans="1:28" s="27" customFormat="1" ht="22.5" customHeight="1" x14ac:dyDescent="0.15">
      <c r="A13" s="455" t="str">
        <f>IF('添付書類(1)活動状況報告書 記入例'!C15="","  月 　日（ 　）",'添付書類(1)活動状況報告書 記入例'!C15&amp;'添付書類(1)活動状況報告書 記入例'!D15&amp;'添付書類(1)活動状況報告書 記入例'!E15&amp;'添付書類(1)活動状況報告書 記入例'!F15&amp;'添付書類(1)活動状況報告書 記入例'!G15)</f>
        <v>9月13日(水)</v>
      </c>
      <c r="B13" s="455"/>
      <c r="C13" s="455"/>
      <c r="D13" s="455"/>
      <c r="E13" s="292"/>
      <c r="F13" s="292"/>
      <c r="G13" s="220"/>
      <c r="H13" s="221"/>
      <c r="I13" s="162" t="s">
        <v>17</v>
      </c>
      <c r="J13" s="220">
        <v>1000</v>
      </c>
      <c r="K13" s="221"/>
      <c r="L13" s="163" t="s">
        <v>17</v>
      </c>
      <c r="M13" s="456">
        <f t="shared" si="0"/>
        <v>3000</v>
      </c>
      <c r="N13" s="456"/>
      <c r="O13" s="162" t="s">
        <v>17</v>
      </c>
      <c r="P13" s="294"/>
      <c r="Q13" s="294"/>
      <c r="R13" s="457">
        <f t="shared" si="1"/>
        <v>3000</v>
      </c>
      <c r="S13" s="456"/>
      <c r="T13" s="160" t="s">
        <v>17</v>
      </c>
      <c r="U13" s="296"/>
      <c r="V13" s="296"/>
      <c r="W13" s="296"/>
      <c r="X13" s="296"/>
      <c r="AA13" s="37"/>
      <c r="AB13" s="37"/>
    </row>
    <row r="14" spans="1:28" s="27" customFormat="1" ht="22.5" customHeight="1" x14ac:dyDescent="0.15">
      <c r="A14" s="455" t="str">
        <f>IF('添付書類(1)活動状況報告書 記入例'!C16="","  月 　日（ 　）",'添付書類(1)活動状況報告書 記入例'!C16&amp;'添付書類(1)活動状況報告書 記入例'!D16&amp;'添付書類(1)活動状況報告書 記入例'!E16&amp;'添付書類(1)活動状況報告書 記入例'!F16&amp;'添付書類(1)活動状況報告書 記入例'!G16)</f>
        <v>10月11日(水)</v>
      </c>
      <c r="B14" s="455"/>
      <c r="C14" s="455"/>
      <c r="D14" s="455"/>
      <c r="E14" s="292"/>
      <c r="F14" s="292"/>
      <c r="G14" s="220"/>
      <c r="H14" s="221"/>
      <c r="I14" s="160" t="s">
        <v>17</v>
      </c>
      <c r="J14" s="220">
        <v>1000</v>
      </c>
      <c r="K14" s="221"/>
      <c r="L14" s="161" t="s">
        <v>17</v>
      </c>
      <c r="M14" s="456">
        <f t="shared" si="0"/>
        <v>3000</v>
      </c>
      <c r="N14" s="456"/>
      <c r="O14" s="161" t="s">
        <v>17</v>
      </c>
      <c r="P14" s="294"/>
      <c r="Q14" s="294"/>
      <c r="R14" s="457">
        <f t="shared" si="1"/>
        <v>3000</v>
      </c>
      <c r="S14" s="456"/>
      <c r="T14" s="162" t="s">
        <v>17</v>
      </c>
      <c r="U14" s="299"/>
      <c r="V14" s="299"/>
      <c r="W14" s="299"/>
      <c r="X14" s="299"/>
      <c r="AA14" s="37"/>
      <c r="AB14" s="37"/>
    </row>
    <row r="15" spans="1:28" s="27" customFormat="1" ht="22.5" customHeight="1" x14ac:dyDescent="0.15">
      <c r="A15" s="455" t="str">
        <f>IF('添付書類(1)活動状況報告書 記入例'!C17="","  月 　日（ 　）",'添付書類(1)活動状況報告書 記入例'!C17&amp;'添付書類(1)活動状況報告書 記入例'!D17&amp;'添付書類(1)活動状況報告書 記入例'!E17&amp;'添付書類(1)活動状況報告書 記入例'!F17&amp;'添付書類(1)活動状況報告書 記入例'!G17)</f>
        <v>11月8日(水)</v>
      </c>
      <c r="B15" s="455"/>
      <c r="C15" s="455"/>
      <c r="D15" s="455"/>
      <c r="E15" s="292"/>
      <c r="F15" s="292"/>
      <c r="G15" s="220">
        <v>3000</v>
      </c>
      <c r="H15" s="221"/>
      <c r="I15" s="162" t="s">
        <v>17</v>
      </c>
      <c r="J15" s="220">
        <v>1000</v>
      </c>
      <c r="K15" s="221"/>
      <c r="L15" s="163" t="s">
        <v>17</v>
      </c>
      <c r="M15" s="456">
        <f t="shared" si="0"/>
        <v>6000</v>
      </c>
      <c r="N15" s="456"/>
      <c r="O15" s="162" t="s">
        <v>17</v>
      </c>
      <c r="P15" s="294"/>
      <c r="Q15" s="294"/>
      <c r="R15" s="457">
        <f t="shared" si="1"/>
        <v>5000</v>
      </c>
      <c r="S15" s="456"/>
      <c r="T15" s="161" t="s">
        <v>17</v>
      </c>
      <c r="U15" s="296"/>
      <c r="V15" s="296"/>
      <c r="W15" s="296"/>
      <c r="X15" s="296"/>
      <c r="AA15" s="37"/>
      <c r="AB15" s="37"/>
    </row>
    <row r="16" spans="1:28" s="27" customFormat="1" ht="22.5" customHeight="1" x14ac:dyDescent="0.15">
      <c r="A16" s="455" t="str">
        <f>IF('添付書類(1)活動状況報告書 記入例'!C18="","  月 　日（ 　）",'添付書類(1)活動状況報告書 記入例'!C18&amp;'添付書類(1)活動状況報告書 記入例'!D18&amp;'添付書類(1)活動状況報告書 記入例'!E18&amp;'添付書類(1)活動状況報告書 記入例'!F18&amp;'添付書類(1)活動状況報告書 記入例'!G18)</f>
        <v>12月13日(水)</v>
      </c>
      <c r="B16" s="455"/>
      <c r="C16" s="455"/>
      <c r="D16" s="455"/>
      <c r="E16" s="292"/>
      <c r="F16" s="292"/>
      <c r="G16" s="220"/>
      <c r="H16" s="221"/>
      <c r="I16" s="160" t="s">
        <v>17</v>
      </c>
      <c r="J16" s="220">
        <v>1000</v>
      </c>
      <c r="K16" s="221"/>
      <c r="L16" s="161" t="s">
        <v>17</v>
      </c>
      <c r="M16" s="456">
        <f t="shared" si="0"/>
        <v>3000</v>
      </c>
      <c r="N16" s="456"/>
      <c r="O16" s="161" t="s">
        <v>17</v>
      </c>
      <c r="P16" s="294"/>
      <c r="Q16" s="294"/>
      <c r="R16" s="457">
        <f t="shared" si="1"/>
        <v>3000</v>
      </c>
      <c r="S16" s="456"/>
      <c r="T16" s="162" t="s">
        <v>17</v>
      </c>
      <c r="U16" s="296"/>
      <c r="V16" s="296"/>
      <c r="W16" s="296"/>
      <c r="X16" s="296"/>
      <c r="AA16" s="37"/>
      <c r="AB16" s="37"/>
    </row>
    <row r="17" spans="1:28" s="27" customFormat="1" ht="22.5" customHeight="1" x14ac:dyDescent="0.15">
      <c r="A17" s="455" t="str">
        <f>IF('添付書類(1)活動状況報告書 記入例'!C19="","  月 　日（ 　）",'添付書類(1)活動状況報告書 記入例'!C19&amp;'添付書類(1)活動状況報告書 記入例'!D19&amp;'添付書類(1)活動状況報告書 記入例'!E19&amp;'添付書類(1)活動状況報告書 記入例'!F19&amp;'添付書類(1)活動状況報告書 記入例'!G19)</f>
        <v>1月10日(水)</v>
      </c>
      <c r="B17" s="455"/>
      <c r="C17" s="455"/>
      <c r="D17" s="455"/>
      <c r="E17" s="292"/>
      <c r="F17" s="292"/>
      <c r="G17" s="220"/>
      <c r="H17" s="221"/>
      <c r="I17" s="162" t="s">
        <v>17</v>
      </c>
      <c r="J17" s="220">
        <v>1000</v>
      </c>
      <c r="K17" s="221"/>
      <c r="L17" s="163" t="s">
        <v>17</v>
      </c>
      <c r="M17" s="456">
        <f t="shared" si="0"/>
        <v>3000</v>
      </c>
      <c r="N17" s="456"/>
      <c r="O17" s="162" t="s">
        <v>17</v>
      </c>
      <c r="P17" s="294"/>
      <c r="Q17" s="294"/>
      <c r="R17" s="457">
        <f t="shared" si="1"/>
        <v>3000</v>
      </c>
      <c r="S17" s="456"/>
      <c r="T17" s="161" t="s">
        <v>17</v>
      </c>
      <c r="U17" s="296"/>
      <c r="V17" s="296"/>
      <c r="W17" s="296"/>
      <c r="X17" s="296"/>
      <c r="AA17" s="37"/>
      <c r="AB17" s="37"/>
    </row>
    <row r="18" spans="1:28" s="27" customFormat="1" ht="22.5" customHeight="1" x14ac:dyDescent="0.15">
      <c r="A18" s="455" t="str">
        <f>IF('添付書類(1)活動状況報告書 記入例'!C20="","  月 　日（ 　）",'添付書類(1)活動状況報告書 記入例'!C20&amp;'添付書類(1)活動状況報告書 記入例'!D20&amp;'添付書類(1)活動状況報告書 記入例'!E20&amp;'添付書類(1)活動状況報告書 記入例'!F20&amp;'添付書類(1)活動状況報告書 記入例'!G20)</f>
        <v>2月21日(水)</v>
      </c>
      <c r="B18" s="455"/>
      <c r="C18" s="455"/>
      <c r="D18" s="455"/>
      <c r="E18" s="292"/>
      <c r="F18" s="292"/>
      <c r="G18" s="220">
        <v>3000</v>
      </c>
      <c r="H18" s="221"/>
      <c r="I18" s="160" t="s">
        <v>17</v>
      </c>
      <c r="J18" s="220">
        <v>1000</v>
      </c>
      <c r="K18" s="221"/>
      <c r="L18" s="161" t="s">
        <v>17</v>
      </c>
      <c r="M18" s="456">
        <f t="shared" si="0"/>
        <v>6000</v>
      </c>
      <c r="N18" s="456"/>
      <c r="O18" s="161" t="s">
        <v>17</v>
      </c>
      <c r="P18" s="294"/>
      <c r="Q18" s="294"/>
      <c r="R18" s="457">
        <f t="shared" si="1"/>
        <v>5000</v>
      </c>
      <c r="S18" s="456"/>
      <c r="T18" s="162" t="s">
        <v>17</v>
      </c>
      <c r="U18" s="296"/>
      <c r="V18" s="296"/>
      <c r="W18" s="296"/>
      <c r="X18" s="296"/>
      <c r="AA18" s="37"/>
      <c r="AB18" s="37"/>
    </row>
    <row r="19" spans="1:28" s="27" customFormat="1" ht="22.5" customHeight="1" x14ac:dyDescent="0.15">
      <c r="A19" s="455" t="str">
        <f>IF('添付書類(1)活動状況報告書 記入例'!C21="","  月 　日（ 　）",'添付書類(1)活動状況報告書 記入例'!C21&amp;'添付書類(1)活動状況報告書 記入例'!D21&amp;'添付書類(1)活動状況報告書 記入例'!E21&amp;'添付書類(1)活動状況報告書 記入例'!F21&amp;'添付書類(1)活動状況報告書 記入例'!G21)</f>
        <v>3月13日(水)</v>
      </c>
      <c r="B19" s="455"/>
      <c r="C19" s="455"/>
      <c r="D19" s="455"/>
      <c r="E19" s="292"/>
      <c r="F19" s="292"/>
      <c r="G19" s="458"/>
      <c r="H19" s="458"/>
      <c r="I19" s="162" t="s">
        <v>17</v>
      </c>
      <c r="J19" s="220">
        <v>1000</v>
      </c>
      <c r="K19" s="221"/>
      <c r="L19" s="163" t="s">
        <v>17</v>
      </c>
      <c r="M19" s="456">
        <f t="shared" si="0"/>
        <v>3000</v>
      </c>
      <c r="N19" s="456"/>
      <c r="O19" s="162" t="s">
        <v>17</v>
      </c>
      <c r="P19" s="294"/>
      <c r="Q19" s="294"/>
      <c r="R19" s="457">
        <f t="shared" si="1"/>
        <v>3000</v>
      </c>
      <c r="S19" s="456"/>
      <c r="T19" s="161" t="s">
        <v>17</v>
      </c>
      <c r="U19" s="296"/>
      <c r="V19" s="296"/>
      <c r="W19" s="296"/>
      <c r="X19" s="296"/>
      <c r="AA19" s="37"/>
      <c r="AB19" s="37"/>
    </row>
    <row r="20" spans="1:28" s="27" customFormat="1" ht="22.5" customHeight="1" x14ac:dyDescent="0.15">
      <c r="A20" s="291" t="str">
        <f>IF('添付書類(1)活動状況報告書 記入例'!C22="","  月 　日（ 　）",'添付書類(1)活動状況報告書 記入例'!C22&amp;'添付書類(1)活動状況報告書 記入例'!D22&amp;'添付書類(1)活動状況報告書 記入例'!E22&amp;'添付書類(1)活動状況報告書 記入例'!F22&amp;'添付書類(1)活動状況報告書 記入例'!G22)</f>
        <v xml:space="preserve">  月 　日（ 　）</v>
      </c>
      <c r="B20" s="291"/>
      <c r="C20" s="291"/>
      <c r="D20" s="291"/>
      <c r="E20" s="292"/>
      <c r="F20" s="292"/>
      <c r="G20" s="220"/>
      <c r="H20" s="221"/>
      <c r="I20" s="160" t="s">
        <v>17</v>
      </c>
      <c r="J20" s="220"/>
      <c r="K20" s="221"/>
      <c r="L20" s="161" t="s">
        <v>17</v>
      </c>
      <c r="M20" s="456" t="str">
        <f t="shared" si="0"/>
        <v/>
      </c>
      <c r="N20" s="456"/>
      <c r="O20" s="161" t="s">
        <v>17</v>
      </c>
      <c r="P20" s="294"/>
      <c r="Q20" s="294"/>
      <c r="R20" s="457" t="str">
        <f t="shared" si="1"/>
        <v/>
      </c>
      <c r="S20" s="456"/>
      <c r="T20" s="162" t="s">
        <v>17</v>
      </c>
      <c r="U20" s="298"/>
      <c r="V20" s="298"/>
      <c r="W20" s="298"/>
      <c r="X20" s="298"/>
      <c r="AA20" s="37"/>
      <c r="AB20" s="37"/>
    </row>
    <row r="21" spans="1:28" s="27" customFormat="1" ht="22.5" customHeight="1" x14ac:dyDescent="0.15">
      <c r="A21" s="291" t="str">
        <f>IF('添付書類(1)活動状況報告書 記入例'!C23="","  月 　日（ 　）",'添付書類(1)活動状況報告書 記入例'!C23&amp;'添付書類(1)活動状況報告書 記入例'!D23&amp;'添付書類(1)活動状況報告書 記入例'!E23&amp;'添付書類(1)活動状況報告書 記入例'!F23&amp;'添付書類(1)活動状況報告書 記入例'!G23)</f>
        <v xml:space="preserve">  月 　日（ 　）</v>
      </c>
      <c r="B21" s="291"/>
      <c r="C21" s="291"/>
      <c r="D21" s="291"/>
      <c r="E21" s="292"/>
      <c r="F21" s="292"/>
      <c r="G21" s="458"/>
      <c r="H21" s="458"/>
      <c r="I21" s="162" t="s">
        <v>17</v>
      </c>
      <c r="J21" s="459"/>
      <c r="K21" s="458"/>
      <c r="L21" s="163" t="s">
        <v>17</v>
      </c>
      <c r="M21" s="456" t="str">
        <f t="shared" si="0"/>
        <v/>
      </c>
      <c r="N21" s="456"/>
      <c r="O21" s="162" t="s">
        <v>17</v>
      </c>
      <c r="P21" s="294"/>
      <c r="Q21" s="294"/>
      <c r="R21" s="457" t="str">
        <f t="shared" si="1"/>
        <v/>
      </c>
      <c r="S21" s="456"/>
      <c r="T21" s="160" t="s">
        <v>17</v>
      </c>
      <c r="U21" s="296"/>
      <c r="V21" s="296"/>
      <c r="W21" s="296"/>
      <c r="X21" s="296"/>
      <c r="AA21" s="37"/>
      <c r="AB21" s="37"/>
    </row>
    <row r="22" spans="1:28" s="27" customFormat="1" ht="22.5" customHeight="1" x14ac:dyDescent="0.15">
      <c r="A22" s="291" t="str">
        <f>IF('添付書類(1)活動状況報告書 記入例'!C24="","  月 　日（ 　）",'添付書類(1)活動状況報告書 記入例'!C24&amp;'添付書類(1)活動状況報告書 記入例'!D24&amp;'添付書類(1)活動状況報告書 記入例'!E24&amp;'添付書類(1)活動状況報告書 記入例'!F24&amp;'添付書類(1)活動状況報告書 記入例'!G24)</f>
        <v xml:space="preserve">  月 　日（ 　）</v>
      </c>
      <c r="B22" s="291"/>
      <c r="C22" s="291"/>
      <c r="D22" s="291"/>
      <c r="E22" s="292"/>
      <c r="F22" s="292"/>
      <c r="G22" s="220"/>
      <c r="H22" s="221"/>
      <c r="I22" s="160" t="s">
        <v>17</v>
      </c>
      <c r="J22" s="220"/>
      <c r="K22" s="221"/>
      <c r="L22" s="161" t="s">
        <v>17</v>
      </c>
      <c r="M22" s="456" t="str">
        <f t="shared" si="0"/>
        <v/>
      </c>
      <c r="N22" s="456"/>
      <c r="O22" s="161" t="s">
        <v>17</v>
      </c>
      <c r="P22" s="294"/>
      <c r="Q22" s="294"/>
      <c r="R22" s="457" t="str">
        <f t="shared" si="1"/>
        <v/>
      </c>
      <c r="S22" s="456"/>
      <c r="T22" s="162" t="s">
        <v>17</v>
      </c>
      <c r="U22" s="299"/>
      <c r="V22" s="299"/>
      <c r="W22" s="299"/>
      <c r="X22" s="299"/>
      <c r="AA22" s="37"/>
      <c r="AB22" s="37"/>
    </row>
    <row r="23" spans="1:28" s="27" customFormat="1" ht="22.5" customHeight="1" x14ac:dyDescent="0.15">
      <c r="A23" s="291" t="str">
        <f>IF('添付書類(1)活動状況報告書 記入例'!C25="","  月 　日（ 　）",'添付書類(1)活動状況報告書 記入例'!C25&amp;'添付書類(1)活動状況報告書 記入例'!D25&amp;'添付書類(1)活動状況報告書 記入例'!E25&amp;'添付書類(1)活動状況報告書 記入例'!F25&amp;'添付書類(1)活動状況報告書 記入例'!G25)</f>
        <v xml:space="preserve">  月 　日（ 　）</v>
      </c>
      <c r="B23" s="291"/>
      <c r="C23" s="291"/>
      <c r="D23" s="291"/>
      <c r="E23" s="292"/>
      <c r="F23" s="292"/>
      <c r="G23" s="458"/>
      <c r="H23" s="458"/>
      <c r="I23" s="162" t="s">
        <v>17</v>
      </c>
      <c r="J23" s="459"/>
      <c r="K23" s="458"/>
      <c r="L23" s="163" t="s">
        <v>17</v>
      </c>
      <c r="M23" s="456" t="str">
        <f t="shared" si="0"/>
        <v/>
      </c>
      <c r="N23" s="456"/>
      <c r="O23" s="162" t="s">
        <v>17</v>
      </c>
      <c r="P23" s="294"/>
      <c r="Q23" s="294"/>
      <c r="R23" s="457" t="str">
        <f t="shared" si="1"/>
        <v/>
      </c>
      <c r="S23" s="456"/>
      <c r="T23" s="161" t="s">
        <v>17</v>
      </c>
      <c r="U23" s="296"/>
      <c r="V23" s="296"/>
      <c r="W23" s="296"/>
      <c r="X23" s="296"/>
      <c r="AA23" s="37"/>
      <c r="AB23" s="37"/>
    </row>
    <row r="24" spans="1:28" s="27" customFormat="1" ht="22.5" customHeight="1" x14ac:dyDescent="0.15">
      <c r="A24" s="291" t="str">
        <f>IF('添付書類(1)活動状況報告書 記入例'!C26="","  月 　日（ 　）",'添付書類(1)活動状況報告書 記入例'!C26&amp;'添付書類(1)活動状況報告書 記入例'!D26&amp;'添付書類(1)活動状況報告書 記入例'!E26&amp;'添付書類(1)活動状況報告書 記入例'!F26&amp;'添付書類(1)活動状況報告書 記入例'!G26)</f>
        <v xml:space="preserve">  月 　日（ 　）</v>
      </c>
      <c r="B24" s="291"/>
      <c r="C24" s="291"/>
      <c r="D24" s="291"/>
      <c r="E24" s="292"/>
      <c r="F24" s="292"/>
      <c r="G24" s="220"/>
      <c r="H24" s="221"/>
      <c r="I24" s="160" t="s">
        <v>17</v>
      </c>
      <c r="J24" s="220"/>
      <c r="K24" s="221"/>
      <c r="L24" s="161" t="s">
        <v>17</v>
      </c>
      <c r="M24" s="456" t="str">
        <f t="shared" si="0"/>
        <v/>
      </c>
      <c r="N24" s="456"/>
      <c r="O24" s="161" t="s">
        <v>17</v>
      </c>
      <c r="P24" s="294"/>
      <c r="Q24" s="294"/>
      <c r="R24" s="457" t="str">
        <f t="shared" si="1"/>
        <v/>
      </c>
      <c r="S24" s="456"/>
      <c r="T24" s="162" t="s">
        <v>17</v>
      </c>
      <c r="U24" s="296"/>
      <c r="V24" s="296"/>
      <c r="W24" s="296"/>
      <c r="X24" s="296"/>
      <c r="AA24" s="37"/>
      <c r="AB24" s="37"/>
    </row>
    <row r="25" spans="1:28" s="27" customFormat="1" ht="22.5" customHeight="1" x14ac:dyDescent="0.15">
      <c r="A25" s="291" t="str">
        <f>IF('添付書類(1)活動状況報告書 記入例'!C27="","  月 　日（ 　）",'添付書類(1)活動状況報告書 記入例'!C27&amp;'添付書類(1)活動状況報告書 記入例'!D27&amp;'添付書類(1)活動状況報告書 記入例'!E27&amp;'添付書類(1)活動状況報告書 記入例'!F27&amp;'添付書類(1)活動状況報告書 記入例'!G27)</f>
        <v xml:space="preserve">  月 　日（ 　）</v>
      </c>
      <c r="B25" s="291"/>
      <c r="C25" s="291"/>
      <c r="D25" s="291"/>
      <c r="E25" s="292"/>
      <c r="F25" s="292"/>
      <c r="G25" s="458"/>
      <c r="H25" s="458"/>
      <c r="I25" s="162" t="s">
        <v>17</v>
      </c>
      <c r="J25" s="460"/>
      <c r="K25" s="461"/>
      <c r="L25" s="164" t="s">
        <v>17</v>
      </c>
      <c r="M25" s="456" t="str">
        <f>IF(A25="  月 　日（ 　）","",2000+G25+J25)</f>
        <v/>
      </c>
      <c r="N25" s="456"/>
      <c r="O25" s="162" t="s">
        <v>17</v>
      </c>
      <c r="P25" s="294"/>
      <c r="Q25" s="294"/>
      <c r="R25" s="457" t="str">
        <f t="shared" si="1"/>
        <v/>
      </c>
      <c r="S25" s="456"/>
      <c r="T25" s="161" t="s">
        <v>17</v>
      </c>
      <c r="U25" s="296"/>
      <c r="V25" s="296"/>
      <c r="W25" s="296"/>
      <c r="X25" s="296"/>
      <c r="AA25" s="37"/>
      <c r="AB25" s="37">
        <f>SUM(G8:H25)</f>
        <v>12000</v>
      </c>
    </row>
    <row r="26" spans="1:28" s="27" customFormat="1" ht="22.5" customHeight="1" x14ac:dyDescent="0.15">
      <c r="A26" s="168"/>
      <c r="B26" s="165"/>
      <c r="C26" s="165"/>
      <c r="D26" s="306" t="s">
        <v>122</v>
      </c>
      <c r="E26" s="306"/>
      <c r="F26" s="306"/>
      <c r="G26" s="306"/>
      <c r="H26" s="306"/>
      <c r="I26" s="307" t="s">
        <v>175</v>
      </c>
      <c r="J26" s="307"/>
      <c r="K26" s="307"/>
      <c r="L26" s="307"/>
      <c r="M26" s="307"/>
      <c r="N26" s="307"/>
      <c r="O26" s="307"/>
      <c r="P26" s="307"/>
      <c r="Q26" s="308"/>
      <c r="R26" s="457">
        <f>IF(SUM(R8:S25)=0,"",SUM(R8:S25))</f>
        <v>44000</v>
      </c>
      <c r="S26" s="456"/>
      <c r="T26" s="160" t="s">
        <v>17</v>
      </c>
      <c r="U26" s="309"/>
      <c r="V26" s="309"/>
      <c r="W26" s="309"/>
      <c r="X26" s="309"/>
      <c r="AA26" s="37"/>
      <c r="AB26" s="37">
        <f>SUM(J8:K25)</f>
        <v>12000</v>
      </c>
    </row>
    <row r="27" spans="1:28" s="27" customFormat="1" ht="22.5" customHeight="1" x14ac:dyDescent="0.15">
      <c r="A27" s="168"/>
      <c r="B27" s="166"/>
      <c r="C27" s="166"/>
      <c r="D27" s="305" t="s">
        <v>176</v>
      </c>
      <c r="E27" s="305"/>
      <c r="F27" s="305"/>
      <c r="G27" s="305"/>
      <c r="H27" s="305"/>
      <c r="I27" s="310" t="s">
        <v>177</v>
      </c>
      <c r="J27" s="310"/>
      <c r="K27" s="310"/>
      <c r="L27" s="310"/>
      <c r="M27" s="310"/>
      <c r="N27" s="310"/>
      <c r="O27" s="310"/>
      <c r="P27" s="310"/>
      <c r="Q27" s="311"/>
      <c r="R27" s="295">
        <v>60000</v>
      </c>
      <c r="S27" s="293"/>
      <c r="T27" s="160" t="s">
        <v>17</v>
      </c>
      <c r="U27" s="309"/>
      <c r="V27" s="309"/>
      <c r="W27" s="309"/>
      <c r="X27" s="309"/>
      <c r="AA27" s="37"/>
      <c r="AB27" s="37"/>
    </row>
    <row r="28" spans="1:28" s="27" customFormat="1" ht="22.5" customHeight="1" x14ac:dyDescent="0.15">
      <c r="A28" s="168"/>
      <c r="B28" s="165"/>
      <c r="C28" s="165"/>
      <c r="D28" s="306" t="s">
        <v>179</v>
      </c>
      <c r="E28" s="306"/>
      <c r="F28" s="306"/>
      <c r="G28" s="306"/>
      <c r="H28" s="306"/>
      <c r="I28" s="319"/>
      <c r="J28" s="319"/>
      <c r="K28" s="319"/>
      <c r="L28" s="319"/>
      <c r="M28" s="319"/>
      <c r="N28" s="319"/>
      <c r="O28" s="319"/>
      <c r="P28" s="319"/>
      <c r="Q28" s="320"/>
      <c r="R28" s="220">
        <v>44000</v>
      </c>
      <c r="S28" s="221"/>
      <c r="T28" s="160" t="s">
        <v>17</v>
      </c>
      <c r="U28" s="309"/>
      <c r="V28" s="309"/>
      <c r="W28" s="309"/>
      <c r="X28" s="309"/>
      <c r="AA28" s="167"/>
      <c r="AB28" s="104">
        <f>IF(R26="",0,IF(R28&lt;R26,R26-R28,0))</f>
        <v>0</v>
      </c>
    </row>
    <row r="29" spans="1:28" s="27" customFormat="1" ht="22.5" customHeight="1" x14ac:dyDescent="0.4">
      <c r="A29" s="315" t="s">
        <v>180</v>
      </c>
      <c r="B29" s="316"/>
      <c r="C29" s="316"/>
      <c r="D29" s="316"/>
      <c r="E29" s="316"/>
      <c r="F29" s="316"/>
      <c r="G29" s="316"/>
      <c r="H29" s="316"/>
      <c r="I29" s="316"/>
      <c r="J29" s="316"/>
      <c r="K29" s="316"/>
      <c r="L29" s="169"/>
      <c r="M29" s="169"/>
      <c r="N29" s="169"/>
      <c r="O29" s="169"/>
      <c r="P29" s="169"/>
      <c r="Q29" s="169"/>
      <c r="R29" s="169"/>
      <c r="S29" s="169"/>
      <c r="T29" s="169"/>
      <c r="U29" s="169"/>
      <c r="V29" s="169"/>
      <c r="W29" s="169"/>
      <c r="X29" s="170"/>
      <c r="AA29" s="37"/>
      <c r="AB29" s="37"/>
    </row>
    <row r="30" spans="1:28" s="27" customFormat="1" ht="22.5" customHeight="1" x14ac:dyDescent="0.4">
      <c r="A30" s="171"/>
      <c r="B30" s="172"/>
      <c r="C30" s="318" t="s">
        <v>120</v>
      </c>
      <c r="D30" s="318"/>
      <c r="E30" s="318"/>
      <c r="F30" s="318"/>
      <c r="G30" s="462" t="s">
        <v>204</v>
      </c>
      <c r="H30" s="462"/>
      <c r="I30" s="462"/>
      <c r="J30" s="462"/>
      <c r="K30" s="462"/>
      <c r="L30" s="462"/>
      <c r="M30" s="462"/>
      <c r="N30" s="462"/>
      <c r="O30" s="462"/>
      <c r="P30" s="314" t="s">
        <v>121</v>
      </c>
      <c r="Q30" s="314"/>
      <c r="R30" s="314"/>
      <c r="S30" s="314"/>
      <c r="T30" s="463" t="s">
        <v>128</v>
      </c>
      <c r="U30" s="463"/>
      <c r="V30" s="463"/>
      <c r="W30" s="464"/>
      <c r="X30" s="30" t="s">
        <v>17</v>
      </c>
      <c r="AA30" s="37"/>
      <c r="AB30" s="37"/>
    </row>
    <row r="31" spans="1:28" s="27" customFormat="1" ht="18" customHeight="1" x14ac:dyDescent="0.15">
      <c r="A31" s="162"/>
      <c r="B31" s="162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22"/>
      <c r="X31" s="22"/>
      <c r="AA31" s="37"/>
      <c r="AB31" s="37"/>
    </row>
    <row r="32" spans="1:28" s="27" customFormat="1" ht="18" customHeight="1" x14ac:dyDescent="0.15">
      <c r="A32" s="162"/>
      <c r="B32" s="162"/>
      <c r="C32" s="162"/>
      <c r="D32" s="162"/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22"/>
      <c r="X32" s="22"/>
      <c r="AA32" s="37"/>
      <c r="AB32" s="37"/>
    </row>
    <row r="33" spans="1:28" s="27" customFormat="1" ht="18" customHeight="1" x14ac:dyDescent="0.15">
      <c r="A33" s="162"/>
      <c r="B33" s="162"/>
      <c r="C33" s="162"/>
      <c r="D33" s="162"/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22"/>
      <c r="X33" s="22"/>
      <c r="AA33" s="37"/>
      <c r="AB33" s="37"/>
    </row>
    <row r="34" spans="1:28" s="27" customFormat="1" ht="18" customHeight="1" x14ac:dyDescent="0.15">
      <c r="A34" s="162"/>
      <c r="B34" s="162"/>
      <c r="C34" s="162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22"/>
      <c r="X34" s="22"/>
      <c r="AA34" s="37"/>
      <c r="AB34" s="37"/>
    </row>
    <row r="35" spans="1:28" s="27" customFormat="1" ht="18" customHeight="1" x14ac:dyDescent="0.15">
      <c r="A35" s="162"/>
      <c r="B35" s="162"/>
      <c r="C35" s="162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22"/>
      <c r="X35" s="22"/>
      <c r="AA35" s="37"/>
      <c r="AB35" s="37"/>
    </row>
    <row r="36" spans="1:28" s="27" customFormat="1" ht="18" customHeight="1" x14ac:dyDescent="0.15">
      <c r="A36" s="162"/>
      <c r="B36" s="162"/>
      <c r="C36" s="162"/>
      <c r="D36" s="162"/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22"/>
      <c r="X36" s="22"/>
      <c r="AA36" s="37"/>
      <c r="AB36" s="37"/>
    </row>
    <row r="37" spans="1:28" s="27" customFormat="1" ht="18" customHeight="1" x14ac:dyDescent="0.15">
      <c r="A37" s="162"/>
      <c r="B37" s="162"/>
      <c r="C37" s="162"/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162"/>
      <c r="O37" s="162"/>
      <c r="P37" s="162"/>
      <c r="Q37" s="162"/>
      <c r="R37" s="162"/>
      <c r="S37" s="162"/>
      <c r="T37" s="162"/>
      <c r="U37" s="162"/>
      <c r="V37" s="162"/>
      <c r="W37" s="22"/>
      <c r="X37" s="22"/>
      <c r="AA37" s="37"/>
      <c r="AB37" s="37"/>
    </row>
    <row r="38" spans="1:28" s="27" customFormat="1" ht="18" customHeight="1" x14ac:dyDescent="0.15">
      <c r="A38" s="162"/>
      <c r="B38" s="162"/>
      <c r="C38" s="162"/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22"/>
      <c r="X38" s="22"/>
      <c r="AA38" s="37"/>
      <c r="AB38" s="37"/>
    </row>
    <row r="39" spans="1:28" ht="18" customHeight="1" x14ac:dyDescent="0.15">
      <c r="A39" s="162"/>
      <c r="B39" s="162"/>
      <c r="C39" s="162"/>
      <c r="D39" s="162"/>
      <c r="E39" s="162"/>
      <c r="F39" s="162"/>
      <c r="G39" s="162"/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162"/>
      <c r="U39" s="162"/>
      <c r="V39" s="162"/>
    </row>
    <row r="40" spans="1:28" ht="18" customHeight="1" x14ac:dyDescent="0.15">
      <c r="A40" s="162"/>
      <c r="B40" s="162"/>
      <c r="C40" s="162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2"/>
      <c r="T40" s="162"/>
      <c r="U40" s="162"/>
      <c r="V40" s="162"/>
    </row>
    <row r="41" spans="1:28" ht="18" customHeight="1" x14ac:dyDescent="0.15">
      <c r="A41" s="162"/>
      <c r="B41" s="162"/>
      <c r="C41" s="162"/>
      <c r="D41" s="162"/>
      <c r="E41" s="162"/>
      <c r="F41" s="162"/>
      <c r="G41" s="162"/>
      <c r="H41" s="162"/>
      <c r="I41" s="162"/>
      <c r="J41" s="162"/>
      <c r="K41" s="162"/>
      <c r="L41" s="162"/>
      <c r="M41" s="162"/>
      <c r="N41" s="162"/>
      <c r="O41" s="162"/>
      <c r="P41" s="162"/>
      <c r="Q41" s="162"/>
      <c r="R41" s="162"/>
      <c r="S41" s="162"/>
      <c r="T41" s="162"/>
      <c r="U41" s="162"/>
      <c r="V41" s="162"/>
    </row>
    <row r="42" spans="1:28" ht="18" customHeight="1" x14ac:dyDescent="0.15">
      <c r="A42" s="162"/>
      <c r="B42" s="162"/>
      <c r="C42" s="162"/>
      <c r="D42" s="162"/>
      <c r="E42" s="162"/>
      <c r="F42" s="162"/>
      <c r="G42" s="162"/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62"/>
      <c r="V42" s="162"/>
    </row>
  </sheetData>
  <mergeCells count="138">
    <mergeCell ref="D28:H28"/>
    <mergeCell ref="I28:Q28"/>
    <mergeCell ref="R28:S28"/>
    <mergeCell ref="U28:X28"/>
    <mergeCell ref="A29:K29"/>
    <mergeCell ref="C30:F30"/>
    <mergeCell ref="G30:O30"/>
    <mergeCell ref="P30:S30"/>
    <mergeCell ref="T30:W30"/>
    <mergeCell ref="D26:H26"/>
    <mergeCell ref="I26:Q26"/>
    <mergeCell ref="R26:S26"/>
    <mergeCell ref="U26:X26"/>
    <mergeCell ref="D27:H27"/>
    <mergeCell ref="I27:Q27"/>
    <mergeCell ref="R27:S27"/>
    <mergeCell ref="U27:X27"/>
    <mergeCell ref="A25:D25"/>
    <mergeCell ref="G25:H25"/>
    <mergeCell ref="J25:K25"/>
    <mergeCell ref="M25:N25"/>
    <mergeCell ref="R25:S25"/>
    <mergeCell ref="U25:X25"/>
    <mergeCell ref="A24:D24"/>
    <mergeCell ref="G24:H24"/>
    <mergeCell ref="J24:K24"/>
    <mergeCell ref="M24:N24"/>
    <mergeCell ref="R24:S24"/>
    <mergeCell ref="U24:X24"/>
    <mergeCell ref="A23:D23"/>
    <mergeCell ref="G23:H23"/>
    <mergeCell ref="J23:K23"/>
    <mergeCell ref="M23:N23"/>
    <mergeCell ref="R23:S23"/>
    <mergeCell ref="U23:X23"/>
    <mergeCell ref="A22:D22"/>
    <mergeCell ref="G22:H22"/>
    <mergeCell ref="J22:K22"/>
    <mergeCell ref="M22:N22"/>
    <mergeCell ref="R22:S22"/>
    <mergeCell ref="U22:X22"/>
    <mergeCell ref="A21:D21"/>
    <mergeCell ref="G21:H21"/>
    <mergeCell ref="J21:K21"/>
    <mergeCell ref="M21:N21"/>
    <mergeCell ref="R21:S21"/>
    <mergeCell ref="U21:X21"/>
    <mergeCell ref="A20:D20"/>
    <mergeCell ref="G20:H20"/>
    <mergeCell ref="J20:K20"/>
    <mergeCell ref="M20:N20"/>
    <mergeCell ref="R20:S20"/>
    <mergeCell ref="U20:X20"/>
    <mergeCell ref="A19:D19"/>
    <mergeCell ref="G19:H19"/>
    <mergeCell ref="J19:K19"/>
    <mergeCell ref="M19:N19"/>
    <mergeCell ref="R19:S19"/>
    <mergeCell ref="U19:X19"/>
    <mergeCell ref="A18:D18"/>
    <mergeCell ref="G18:H18"/>
    <mergeCell ref="J18:K18"/>
    <mergeCell ref="M18:N18"/>
    <mergeCell ref="R18:S18"/>
    <mergeCell ref="U18:X18"/>
    <mergeCell ref="A17:D17"/>
    <mergeCell ref="G17:H17"/>
    <mergeCell ref="J17:K17"/>
    <mergeCell ref="M17:N17"/>
    <mergeCell ref="R17:S17"/>
    <mergeCell ref="U17:X17"/>
    <mergeCell ref="A16:D16"/>
    <mergeCell ref="G16:H16"/>
    <mergeCell ref="J16:K16"/>
    <mergeCell ref="M16:N16"/>
    <mergeCell ref="R16:S16"/>
    <mergeCell ref="U16:X16"/>
    <mergeCell ref="A15:D15"/>
    <mergeCell ref="G15:H15"/>
    <mergeCell ref="J15:K15"/>
    <mergeCell ref="M15:N15"/>
    <mergeCell ref="R15:S15"/>
    <mergeCell ref="U15:X15"/>
    <mergeCell ref="U12:X12"/>
    <mergeCell ref="U10:X10"/>
    <mergeCell ref="A11:D11"/>
    <mergeCell ref="G11:H11"/>
    <mergeCell ref="J11:K11"/>
    <mergeCell ref="M11:N11"/>
    <mergeCell ref="R11:S11"/>
    <mergeCell ref="U11:X11"/>
    <mergeCell ref="A14:D14"/>
    <mergeCell ref="G14:H14"/>
    <mergeCell ref="J14:K14"/>
    <mergeCell ref="M14:N14"/>
    <mergeCell ref="R14:S14"/>
    <mergeCell ref="U14:X14"/>
    <mergeCell ref="A13:D13"/>
    <mergeCell ref="G13:H13"/>
    <mergeCell ref="J13:K13"/>
    <mergeCell ref="M13:N13"/>
    <mergeCell ref="R13:S13"/>
    <mergeCell ref="U13:X13"/>
    <mergeCell ref="A8:D8"/>
    <mergeCell ref="E8:F25"/>
    <mergeCell ref="G8:H8"/>
    <mergeCell ref="J8:K8"/>
    <mergeCell ref="M8:N8"/>
    <mergeCell ref="P8:Q25"/>
    <mergeCell ref="R8:S8"/>
    <mergeCell ref="U8:X8"/>
    <mergeCell ref="A9:D9"/>
    <mergeCell ref="G9:H9"/>
    <mergeCell ref="J9:K9"/>
    <mergeCell ref="M9:N9"/>
    <mergeCell ref="R9:S9"/>
    <mergeCell ref="U9:X9"/>
    <mergeCell ref="A10:D10"/>
    <mergeCell ref="G10:H10"/>
    <mergeCell ref="J10:K10"/>
    <mergeCell ref="M10:N10"/>
    <mergeCell ref="R10:S10"/>
    <mergeCell ref="A12:D12"/>
    <mergeCell ref="G12:H12"/>
    <mergeCell ref="J12:K12"/>
    <mergeCell ref="M12:N12"/>
    <mergeCell ref="R12:S12"/>
    <mergeCell ref="C3:D3"/>
    <mergeCell ref="E3:F3"/>
    <mergeCell ref="G3:V4"/>
    <mergeCell ref="A7:D7"/>
    <mergeCell ref="E7:F7"/>
    <mergeCell ref="G7:I7"/>
    <mergeCell ref="J7:L7"/>
    <mergeCell ref="M7:O7"/>
    <mergeCell ref="P7:Q7"/>
    <mergeCell ref="R7:T7"/>
    <mergeCell ref="U7:X7"/>
  </mergeCells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H49"/>
  <sheetViews>
    <sheetView showGridLines="0" zoomScale="90" zoomScaleNormal="90" zoomScaleSheetLayoutView="96" workbookViewId="0">
      <selection activeCell="AS24" sqref="AS24"/>
    </sheetView>
  </sheetViews>
  <sheetFormatPr defaultColWidth="2.625" defaultRowHeight="13.5" x14ac:dyDescent="0.4"/>
  <cols>
    <col min="1" max="17" width="2.625" style="40" customWidth="1"/>
    <col min="18" max="18" width="2.25" style="40" customWidth="1"/>
    <col min="19" max="16384" width="2.625" style="40"/>
  </cols>
  <sheetData>
    <row r="1" spans="1:34" ht="13.5" customHeight="1" x14ac:dyDescent="0.4">
      <c r="F1" s="41"/>
      <c r="G1" s="41"/>
      <c r="H1" s="41"/>
      <c r="I1" s="321" t="s">
        <v>46</v>
      </c>
      <c r="J1" s="321"/>
      <c r="K1" s="41"/>
      <c r="L1" s="41"/>
      <c r="M1" s="41"/>
      <c r="N1" s="41"/>
      <c r="O1" s="321" t="s">
        <v>47</v>
      </c>
      <c r="P1" s="321"/>
      <c r="Q1" s="41"/>
      <c r="R1" s="41"/>
      <c r="S1" s="41"/>
      <c r="U1" s="321" t="s">
        <v>48</v>
      </c>
      <c r="V1" s="321"/>
    </row>
    <row r="2" spans="1:34" ht="13.5" customHeight="1" x14ac:dyDescent="0.4">
      <c r="F2" s="41"/>
      <c r="G2" s="41"/>
      <c r="H2" s="41"/>
      <c r="I2" s="321"/>
      <c r="J2" s="321"/>
      <c r="K2" s="41"/>
      <c r="L2" s="41"/>
      <c r="M2" s="41"/>
      <c r="N2" s="41"/>
      <c r="O2" s="321"/>
      <c r="P2" s="321"/>
      <c r="Q2" s="41"/>
      <c r="R2" s="41"/>
      <c r="S2" s="41"/>
      <c r="U2" s="321"/>
      <c r="V2" s="321"/>
    </row>
    <row r="3" spans="1:34" ht="13.5" customHeight="1" x14ac:dyDescent="0.15">
      <c r="F3" s="41"/>
      <c r="G3" s="41"/>
      <c r="H3" s="41"/>
      <c r="I3" s="42"/>
      <c r="J3" s="42"/>
      <c r="K3" s="41"/>
      <c r="L3" s="41"/>
      <c r="M3" s="41"/>
      <c r="N3" s="41"/>
      <c r="O3" s="42"/>
      <c r="P3" s="42"/>
      <c r="Q3" s="41"/>
      <c r="R3" s="41"/>
      <c r="S3" s="41"/>
      <c r="U3" s="42"/>
      <c r="V3" s="42"/>
      <c r="AH3" s="18"/>
    </row>
    <row r="4" spans="1:34" ht="13.5" customHeight="1" x14ac:dyDescent="0.4"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</row>
    <row r="5" spans="1:34" ht="18" customHeight="1" x14ac:dyDescent="0.4">
      <c r="B5" s="131"/>
      <c r="C5" s="322" t="s">
        <v>49</v>
      </c>
      <c r="D5" s="323"/>
      <c r="E5" s="323"/>
      <c r="F5" s="323"/>
      <c r="G5" s="328" t="s">
        <v>50</v>
      </c>
      <c r="H5" s="329"/>
      <c r="I5" s="328" t="s">
        <v>51</v>
      </c>
      <c r="J5" s="329"/>
      <c r="K5" s="328" t="s">
        <v>52</v>
      </c>
      <c r="L5" s="329"/>
      <c r="M5" s="328" t="s">
        <v>53</v>
      </c>
      <c r="N5" s="329"/>
      <c r="O5" s="328" t="s">
        <v>50</v>
      </c>
      <c r="P5" s="329"/>
      <c r="Q5" s="328" t="s">
        <v>51</v>
      </c>
      <c r="R5" s="329"/>
      <c r="S5" s="328" t="s">
        <v>54</v>
      </c>
      <c r="T5" s="329"/>
      <c r="U5" s="328" t="s">
        <v>53</v>
      </c>
      <c r="V5" s="329"/>
      <c r="W5" s="328" t="s">
        <v>50</v>
      </c>
      <c r="X5" s="329"/>
      <c r="Y5" s="328" t="s">
        <v>51</v>
      </c>
      <c r="Z5" s="329"/>
      <c r="AA5" s="340" t="s">
        <v>44</v>
      </c>
      <c r="AB5" s="329"/>
    </row>
    <row r="6" spans="1:34" ht="16.5" customHeight="1" x14ac:dyDescent="0.4">
      <c r="B6" s="131"/>
      <c r="C6" s="324"/>
      <c r="D6" s="325"/>
      <c r="E6" s="325"/>
      <c r="F6" s="325"/>
      <c r="G6" s="330"/>
      <c r="H6" s="331"/>
      <c r="I6" s="330"/>
      <c r="J6" s="331"/>
      <c r="K6" s="330"/>
      <c r="L6" s="331"/>
      <c r="M6" s="330"/>
      <c r="N6" s="331"/>
      <c r="O6" s="330"/>
      <c r="P6" s="331"/>
      <c r="Q6" s="334"/>
      <c r="R6" s="335"/>
      <c r="S6" s="334"/>
      <c r="T6" s="335"/>
      <c r="U6" s="334"/>
      <c r="V6" s="335"/>
      <c r="W6" s="334"/>
      <c r="X6" s="335"/>
      <c r="Y6" s="334"/>
      <c r="Z6" s="335"/>
      <c r="AA6" s="338"/>
      <c r="AB6" s="335"/>
    </row>
    <row r="7" spans="1:34" ht="15.75" customHeight="1" x14ac:dyDescent="0.4">
      <c r="B7" s="131"/>
      <c r="C7" s="326"/>
      <c r="D7" s="327"/>
      <c r="E7" s="327"/>
      <c r="F7" s="327"/>
      <c r="G7" s="332"/>
      <c r="H7" s="333"/>
      <c r="I7" s="332"/>
      <c r="J7" s="333"/>
      <c r="K7" s="332"/>
      <c r="L7" s="333"/>
      <c r="M7" s="332"/>
      <c r="N7" s="333"/>
      <c r="O7" s="332"/>
      <c r="P7" s="333"/>
      <c r="Q7" s="336"/>
      <c r="R7" s="337"/>
      <c r="S7" s="336"/>
      <c r="T7" s="337"/>
      <c r="U7" s="336"/>
      <c r="V7" s="337"/>
      <c r="W7" s="336"/>
      <c r="X7" s="337"/>
      <c r="Y7" s="336"/>
      <c r="Z7" s="337"/>
      <c r="AA7" s="339"/>
      <c r="AB7" s="337"/>
    </row>
    <row r="8" spans="1:34" ht="13.5" customHeight="1" x14ac:dyDescent="0.4">
      <c r="B8" s="131"/>
      <c r="C8" s="131"/>
      <c r="D8" s="131"/>
      <c r="E8" s="131"/>
      <c r="F8" s="131"/>
      <c r="G8" s="44"/>
      <c r="H8" s="44"/>
      <c r="I8" s="44"/>
      <c r="J8" s="44"/>
      <c r="K8" s="44"/>
      <c r="L8" s="44"/>
      <c r="M8" s="44"/>
      <c r="N8" s="44"/>
      <c r="O8" s="44"/>
      <c r="P8" s="44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</row>
    <row r="9" spans="1:34" ht="13.5" customHeight="1" x14ac:dyDescent="0.4"/>
    <row r="10" spans="1:34" ht="23.25" customHeight="1" x14ac:dyDescent="0.4">
      <c r="C10" s="344" t="str">
        <f>'報告書 記入例'!C1</f>
        <v>令和</v>
      </c>
      <c r="D10" s="344"/>
      <c r="E10" s="466" t="str">
        <f>IF('報告書 記入例'!E1="","",'報告書 記入例'!E1)</f>
        <v>○</v>
      </c>
      <c r="F10" s="466"/>
      <c r="G10" s="173" t="s">
        <v>181</v>
      </c>
      <c r="H10" s="173"/>
      <c r="I10" s="173"/>
      <c r="J10" s="174"/>
      <c r="K10" s="174"/>
      <c r="L10" s="174"/>
      <c r="M10" s="174"/>
      <c r="N10" s="174"/>
      <c r="O10" s="174"/>
      <c r="P10" s="174"/>
      <c r="Q10" s="174"/>
      <c r="R10" s="174"/>
      <c r="S10" s="122"/>
      <c r="U10" s="131"/>
      <c r="V10" s="131"/>
      <c r="W10" s="131"/>
      <c r="X10" s="131"/>
      <c r="Y10" s="131" t="s">
        <v>55</v>
      </c>
    </row>
    <row r="11" spans="1:34" ht="13.5" customHeight="1" x14ac:dyDescent="0.4"/>
    <row r="12" spans="1:34" ht="13.5" customHeight="1" x14ac:dyDescent="0.4">
      <c r="T12" s="343" t="str">
        <f>'報告書 記入例'!K3</f>
        <v>令和</v>
      </c>
      <c r="U12" s="343"/>
      <c r="V12" s="341"/>
      <c r="W12" s="341"/>
      <c r="X12" s="81" t="s">
        <v>56</v>
      </c>
      <c r="Y12" s="341"/>
      <c r="Z12" s="341"/>
      <c r="AA12" s="81" t="s">
        <v>4</v>
      </c>
      <c r="AB12" s="341"/>
      <c r="AC12" s="341"/>
      <c r="AD12" s="81" t="s">
        <v>2</v>
      </c>
      <c r="AE12" s="81"/>
    </row>
    <row r="13" spans="1:34" ht="13.5" customHeight="1" x14ac:dyDescent="0.4"/>
    <row r="14" spans="1:34" ht="13.5" customHeight="1" x14ac:dyDescent="0.4">
      <c r="A14" s="342" t="s">
        <v>57</v>
      </c>
      <c r="B14" s="342"/>
      <c r="C14" s="342"/>
      <c r="D14" s="342"/>
      <c r="E14" s="342"/>
      <c r="F14" s="342"/>
      <c r="G14" s="342"/>
      <c r="H14" s="342"/>
      <c r="I14" s="342"/>
      <c r="J14" s="342"/>
    </row>
    <row r="15" spans="1:34" ht="13.5" customHeight="1" x14ac:dyDescent="0.4">
      <c r="P15" s="404" t="s">
        <v>88</v>
      </c>
      <c r="Q15" s="404"/>
      <c r="R15" s="404"/>
      <c r="S15" s="404"/>
      <c r="T15" s="465" t="str">
        <f>IF('報告書 記入例'!K7="","",'報告書 記入例'!K7)</f>
        <v>名取市○○○○丁目○番○号</v>
      </c>
      <c r="U15" s="465"/>
      <c r="V15" s="465"/>
      <c r="W15" s="465"/>
      <c r="X15" s="465"/>
      <c r="Y15" s="465"/>
      <c r="Z15" s="465"/>
      <c r="AA15" s="465"/>
      <c r="AB15" s="465"/>
      <c r="AC15" s="465"/>
      <c r="AD15" s="465"/>
      <c r="AE15" s="465"/>
    </row>
    <row r="16" spans="1:34" ht="16.5" customHeight="1" x14ac:dyDescent="0.4">
      <c r="P16" s="404" t="s">
        <v>10</v>
      </c>
      <c r="Q16" s="404"/>
      <c r="R16" s="404"/>
      <c r="S16" s="404"/>
      <c r="T16" s="465" t="str">
        <f>IF('報告書 記入例'!K8="","",'報告書 記入例'!K8)</f>
        <v>○○○○会</v>
      </c>
      <c r="U16" s="465"/>
      <c r="V16" s="465"/>
      <c r="W16" s="465"/>
      <c r="X16" s="465"/>
      <c r="Y16" s="465"/>
      <c r="Z16" s="465"/>
      <c r="AA16" s="465"/>
      <c r="AB16" s="465"/>
      <c r="AC16" s="465"/>
      <c r="AD16" s="465"/>
      <c r="AE16" s="465"/>
    </row>
    <row r="17" spans="1:31" ht="15.75" customHeight="1" x14ac:dyDescent="0.4">
      <c r="P17" s="404" t="s">
        <v>89</v>
      </c>
      <c r="Q17" s="404"/>
      <c r="R17" s="404"/>
      <c r="S17" s="404"/>
      <c r="T17" s="465" t="str">
        <f>IF('報告書 記入例'!L9="","",'報告書 記入例'!L9)</f>
        <v>会長</v>
      </c>
      <c r="U17" s="465"/>
      <c r="V17" s="465"/>
      <c r="W17" s="465" t="str">
        <f>IF('報告書 記入例'!P9="","",'報告書 記入例'!P9)</f>
        <v>○○　○○</v>
      </c>
      <c r="X17" s="465"/>
      <c r="Y17" s="465"/>
      <c r="Z17" s="465"/>
      <c r="AA17" s="465"/>
      <c r="AB17" s="465"/>
      <c r="AC17" s="80" t="s">
        <v>91</v>
      </c>
      <c r="AD17" s="80"/>
      <c r="AE17" s="79"/>
    </row>
    <row r="18" spans="1:31" ht="15.75" customHeight="1" x14ac:dyDescent="0.4">
      <c r="O18" s="406" t="s">
        <v>103</v>
      </c>
      <c r="P18" s="406"/>
      <c r="Q18" s="406"/>
      <c r="R18" s="406"/>
      <c r="S18" s="406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</row>
    <row r="19" spans="1:31" ht="13.5" customHeight="1" x14ac:dyDescent="0.4"/>
    <row r="20" spans="1:31" ht="13.5" customHeight="1" x14ac:dyDescent="0.4">
      <c r="A20" s="135" t="s">
        <v>58</v>
      </c>
      <c r="B20" s="358" t="s">
        <v>59</v>
      </c>
      <c r="C20" s="358"/>
      <c r="D20" s="358"/>
      <c r="E20" s="358"/>
      <c r="F20" s="358"/>
      <c r="G20" s="358"/>
      <c r="H20" s="358"/>
      <c r="I20" s="358"/>
      <c r="J20" s="358"/>
      <c r="K20" s="358"/>
      <c r="L20" s="358"/>
      <c r="M20" s="358"/>
      <c r="N20" s="358"/>
      <c r="Q20" s="40" t="s">
        <v>58</v>
      </c>
      <c r="R20" s="358" t="s">
        <v>61</v>
      </c>
      <c r="S20" s="358"/>
      <c r="T20" s="358"/>
      <c r="U20" s="358"/>
      <c r="V20" s="358"/>
      <c r="W20" s="358"/>
      <c r="X20" s="358"/>
      <c r="Y20" s="358"/>
      <c r="Z20" s="358"/>
      <c r="AA20" s="358"/>
      <c r="AB20" s="358"/>
      <c r="AC20" s="358"/>
      <c r="AD20" s="358"/>
      <c r="AE20" s="358"/>
    </row>
    <row r="21" spans="1:31" ht="13.5" customHeight="1" x14ac:dyDescent="0.4">
      <c r="A21" s="359" t="s">
        <v>62</v>
      </c>
      <c r="B21" s="360"/>
      <c r="C21" s="360"/>
      <c r="D21" s="361"/>
      <c r="E21" s="362"/>
      <c r="F21" s="363"/>
      <c r="G21" s="362"/>
      <c r="H21" s="363"/>
      <c r="I21" s="362"/>
      <c r="J21" s="363"/>
      <c r="K21" s="362"/>
      <c r="L21" s="363"/>
      <c r="M21" s="362"/>
      <c r="N21" s="363"/>
      <c r="O21" s="131"/>
      <c r="Q21" s="359" t="s">
        <v>63</v>
      </c>
      <c r="R21" s="360"/>
      <c r="S21" s="360"/>
      <c r="T21" s="361"/>
      <c r="U21" s="467" t="s">
        <v>130</v>
      </c>
      <c r="V21" s="468"/>
      <c r="W21" s="468"/>
      <c r="X21" s="468"/>
      <c r="Y21" s="471" t="s">
        <v>133</v>
      </c>
      <c r="Z21" s="471"/>
      <c r="AA21" s="468" t="s">
        <v>134</v>
      </c>
      <c r="AB21" s="468"/>
      <c r="AC21" s="468"/>
      <c r="AD21" s="471" t="s">
        <v>135</v>
      </c>
      <c r="AE21" s="473"/>
    </row>
    <row r="22" spans="1:31" ht="13.5" customHeight="1" x14ac:dyDescent="0.4">
      <c r="A22" s="353"/>
      <c r="B22" s="344"/>
      <c r="C22" s="344"/>
      <c r="D22" s="352"/>
      <c r="E22" s="336"/>
      <c r="F22" s="337"/>
      <c r="G22" s="336"/>
      <c r="H22" s="337"/>
      <c r="I22" s="336"/>
      <c r="J22" s="337"/>
      <c r="K22" s="336"/>
      <c r="L22" s="337"/>
      <c r="M22" s="336"/>
      <c r="N22" s="337"/>
      <c r="O22" s="131"/>
      <c r="Q22" s="353"/>
      <c r="R22" s="344"/>
      <c r="S22" s="344"/>
      <c r="T22" s="352"/>
      <c r="U22" s="469"/>
      <c r="V22" s="470"/>
      <c r="W22" s="470"/>
      <c r="X22" s="470"/>
      <c r="Y22" s="472"/>
      <c r="Z22" s="472"/>
      <c r="AA22" s="470"/>
      <c r="AB22" s="470"/>
      <c r="AC22" s="470"/>
      <c r="AD22" s="472"/>
      <c r="AE22" s="474"/>
    </row>
    <row r="23" spans="1:31" ht="13.5" customHeight="1" x14ac:dyDescent="0.4">
      <c r="Q23" s="359" t="s">
        <v>64</v>
      </c>
      <c r="R23" s="360"/>
      <c r="S23" s="360"/>
      <c r="T23" s="361"/>
      <c r="U23" s="48">
        <v>1</v>
      </c>
      <c r="V23" s="360" t="s">
        <v>65</v>
      </c>
      <c r="W23" s="361"/>
      <c r="X23" s="359" t="s">
        <v>66</v>
      </c>
      <c r="Y23" s="361"/>
      <c r="Z23" s="475">
        <v>0</v>
      </c>
      <c r="AA23" s="476"/>
      <c r="AB23" s="476"/>
      <c r="AC23" s="476"/>
      <c r="AD23" s="476"/>
      <c r="AE23" s="477"/>
    </row>
    <row r="24" spans="1:31" ht="13.5" customHeight="1" x14ac:dyDescent="0.4">
      <c r="Q24" s="353"/>
      <c r="R24" s="344"/>
      <c r="S24" s="344"/>
      <c r="T24" s="352"/>
      <c r="U24" s="49">
        <v>2</v>
      </c>
      <c r="V24" s="344" t="s">
        <v>67</v>
      </c>
      <c r="W24" s="352"/>
      <c r="X24" s="353" t="s">
        <v>68</v>
      </c>
      <c r="Y24" s="352"/>
      <c r="Z24" s="478"/>
      <c r="AA24" s="479"/>
      <c r="AB24" s="479"/>
      <c r="AC24" s="479"/>
      <c r="AD24" s="479"/>
      <c r="AE24" s="480"/>
    </row>
    <row r="25" spans="1:31" ht="13.5" customHeight="1" x14ac:dyDescent="0.4">
      <c r="Q25" s="364" t="s">
        <v>87</v>
      </c>
      <c r="R25" s="360"/>
      <c r="S25" s="360"/>
      <c r="T25" s="361"/>
      <c r="U25" s="481" t="s">
        <v>136</v>
      </c>
      <c r="V25" s="482"/>
      <c r="W25" s="482"/>
      <c r="X25" s="482"/>
      <c r="Y25" s="482"/>
      <c r="Z25" s="482"/>
      <c r="AA25" s="482"/>
      <c r="AB25" s="482"/>
      <c r="AC25" s="482"/>
      <c r="AD25" s="482"/>
      <c r="AE25" s="483"/>
    </row>
    <row r="26" spans="1:31" ht="13.5" customHeight="1" x14ac:dyDescent="0.4">
      <c r="Q26" s="353"/>
      <c r="R26" s="344"/>
      <c r="S26" s="344"/>
      <c r="T26" s="352"/>
      <c r="U26" s="484"/>
      <c r="V26" s="485"/>
      <c r="W26" s="485"/>
      <c r="X26" s="485"/>
      <c r="Y26" s="485"/>
      <c r="Z26" s="485"/>
      <c r="AA26" s="485"/>
      <c r="AB26" s="485"/>
      <c r="AC26" s="485"/>
      <c r="AD26" s="485"/>
      <c r="AE26" s="486"/>
    </row>
    <row r="27" spans="1:31" ht="8.25" customHeight="1" x14ac:dyDescent="0.4"/>
    <row r="28" spans="1:31" ht="13.5" customHeight="1" x14ac:dyDescent="0.4">
      <c r="A28" s="118"/>
      <c r="B28" s="119"/>
      <c r="C28" s="119"/>
      <c r="D28" s="119"/>
      <c r="E28" s="119"/>
      <c r="F28" s="119"/>
      <c r="G28" s="119"/>
      <c r="H28" s="119"/>
      <c r="I28" s="119"/>
      <c r="J28" s="371" t="s">
        <v>69</v>
      </c>
      <c r="K28" s="371"/>
      <c r="L28" s="119"/>
      <c r="M28" s="119"/>
      <c r="N28" s="119"/>
      <c r="O28" s="119"/>
      <c r="P28" s="119"/>
      <c r="Q28" s="119"/>
      <c r="R28" s="119"/>
      <c r="S28" s="119"/>
      <c r="T28" s="119"/>
      <c r="U28" s="371" t="s">
        <v>70</v>
      </c>
      <c r="V28" s="371"/>
      <c r="W28" s="119"/>
      <c r="X28" s="119"/>
      <c r="Y28" s="119"/>
      <c r="Z28" s="119"/>
      <c r="AA28" s="119"/>
      <c r="AB28" s="119"/>
      <c r="AC28" s="119"/>
      <c r="AD28" s="119"/>
      <c r="AE28" s="120"/>
    </row>
    <row r="29" spans="1:31" ht="8.25" customHeight="1" x14ac:dyDescent="0.4">
      <c r="A29" s="121"/>
      <c r="B29" s="122"/>
      <c r="C29" s="122"/>
      <c r="D29" s="122"/>
      <c r="E29" s="122"/>
      <c r="F29" s="122"/>
      <c r="G29" s="122"/>
      <c r="H29" s="122"/>
      <c r="I29" s="122"/>
      <c r="J29" s="345"/>
      <c r="K29" s="345"/>
      <c r="L29" s="122"/>
      <c r="M29" s="122"/>
      <c r="N29" s="122"/>
      <c r="O29" s="122"/>
      <c r="P29" s="122"/>
      <c r="Q29" s="122"/>
      <c r="R29" s="122"/>
      <c r="S29" s="122"/>
      <c r="T29" s="122"/>
      <c r="U29" s="345"/>
      <c r="V29" s="345"/>
      <c r="W29" s="122"/>
      <c r="X29" s="122"/>
      <c r="Y29" s="122"/>
      <c r="Z29" s="122"/>
      <c r="AA29" s="122"/>
      <c r="AB29" s="122"/>
      <c r="AC29" s="122"/>
      <c r="AD29" s="122"/>
      <c r="AE29" s="123"/>
    </row>
    <row r="30" spans="1:31" ht="13.5" customHeight="1" x14ac:dyDescent="0.4">
      <c r="A30" s="124"/>
      <c r="B30" s="125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5"/>
      <c r="AD30" s="125"/>
      <c r="AE30" s="126"/>
    </row>
    <row r="31" spans="1:31" ht="18" customHeight="1" x14ac:dyDescent="0.4">
      <c r="A31" s="58"/>
      <c r="B31" s="59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60"/>
    </row>
    <row r="32" spans="1:31" ht="18" customHeight="1" x14ac:dyDescent="0.4">
      <c r="A32" s="58"/>
      <c r="B32" s="59"/>
      <c r="C32" s="59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60"/>
    </row>
    <row r="33" spans="1:32" ht="18" customHeight="1" x14ac:dyDescent="0.4">
      <c r="A33" s="58"/>
      <c r="B33" s="59"/>
      <c r="C33" s="59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60"/>
    </row>
    <row r="34" spans="1:32" ht="18" customHeight="1" x14ac:dyDescent="0.15">
      <c r="A34" s="58"/>
      <c r="B34" s="59"/>
      <c r="V34" s="59"/>
      <c r="W34" s="59"/>
      <c r="X34" s="59"/>
      <c r="Y34" s="61"/>
      <c r="Z34" s="61"/>
      <c r="AA34" s="62"/>
      <c r="AB34" s="62"/>
      <c r="AC34" s="62"/>
      <c r="AD34" s="62"/>
      <c r="AE34" s="60"/>
    </row>
    <row r="35" spans="1:32" ht="21" customHeight="1" x14ac:dyDescent="0.15">
      <c r="A35" s="58"/>
      <c r="B35" s="63"/>
      <c r="C35" s="59"/>
      <c r="D35" s="59"/>
      <c r="E35" s="59"/>
      <c r="F35" s="64"/>
      <c r="G35" s="65"/>
      <c r="H35" s="65"/>
      <c r="I35" s="66"/>
      <c r="J35" s="66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65"/>
      <c r="W35" s="65"/>
      <c r="X35" s="65"/>
      <c r="Y35" s="65"/>
      <c r="Z35" s="59"/>
      <c r="AA35" s="59"/>
      <c r="AB35" s="59"/>
      <c r="AC35" s="59"/>
      <c r="AD35" s="59"/>
      <c r="AE35" s="60"/>
    </row>
    <row r="36" spans="1:32" ht="21" customHeight="1" x14ac:dyDescent="0.15">
      <c r="A36" s="58"/>
      <c r="B36" s="65"/>
      <c r="C36" s="67"/>
      <c r="D36" s="67"/>
      <c r="E36" s="67"/>
      <c r="F36" s="67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59"/>
      <c r="AA36" s="59"/>
      <c r="AB36" s="59"/>
      <c r="AC36" s="59"/>
      <c r="AD36" s="59"/>
      <c r="AE36" s="60"/>
    </row>
    <row r="37" spans="1:32" ht="21" customHeight="1" x14ac:dyDescent="0.15">
      <c r="A37" s="58"/>
      <c r="B37" s="65"/>
      <c r="C37" s="68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59"/>
      <c r="AA37" s="59"/>
      <c r="AB37" s="59"/>
      <c r="AC37" s="59"/>
      <c r="AD37" s="59"/>
      <c r="AE37" s="60"/>
    </row>
    <row r="38" spans="1:32" ht="21" customHeight="1" x14ac:dyDescent="0.15">
      <c r="A38" s="58"/>
      <c r="B38" s="65"/>
      <c r="C38" s="68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8"/>
      <c r="V38" s="65"/>
      <c r="W38" s="65"/>
      <c r="X38" s="65"/>
      <c r="Y38" s="65"/>
      <c r="Z38" s="59"/>
      <c r="AA38" s="59"/>
      <c r="AB38" s="59"/>
      <c r="AC38" s="59"/>
      <c r="AD38" s="59"/>
      <c r="AE38" s="60"/>
    </row>
    <row r="39" spans="1:32" ht="21" customHeight="1" x14ac:dyDescent="0.15">
      <c r="A39" s="58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59"/>
      <c r="AA39" s="59"/>
      <c r="AB39" s="59"/>
      <c r="AC39" s="59"/>
      <c r="AD39" s="59"/>
      <c r="AE39" s="60"/>
    </row>
    <row r="40" spans="1:32" ht="16.5" customHeight="1" x14ac:dyDescent="0.15">
      <c r="A40" s="58"/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59"/>
      <c r="AA40" s="59"/>
      <c r="AB40" s="59"/>
      <c r="AC40" s="59"/>
      <c r="AD40" s="59"/>
      <c r="AE40" s="60"/>
    </row>
    <row r="41" spans="1:32" ht="14.25" customHeight="1" x14ac:dyDescent="0.15">
      <c r="A41" s="127"/>
      <c r="B41" s="128"/>
      <c r="C41" s="128"/>
      <c r="D41" s="128"/>
      <c r="E41" s="71"/>
      <c r="F41" s="122"/>
      <c r="G41" s="122"/>
      <c r="H41" s="122"/>
      <c r="I41" s="122"/>
      <c r="J41" s="122"/>
      <c r="K41" s="122"/>
      <c r="L41" s="122"/>
      <c r="M41" s="122"/>
      <c r="N41" s="128"/>
      <c r="O41" s="128"/>
      <c r="P41" s="128"/>
      <c r="Q41" s="128"/>
      <c r="R41" s="128"/>
      <c r="S41" s="128"/>
      <c r="T41" s="71"/>
      <c r="U41" s="128"/>
      <c r="V41" s="128"/>
      <c r="W41" s="128"/>
      <c r="X41" s="128"/>
      <c r="Y41" s="128"/>
      <c r="Z41" s="128"/>
      <c r="AA41" s="128"/>
      <c r="AB41" s="128"/>
      <c r="AC41" s="128"/>
      <c r="AD41" s="128"/>
      <c r="AE41" s="129"/>
    </row>
    <row r="42" spans="1:32" ht="10.5" customHeight="1" x14ac:dyDescent="0.4">
      <c r="A42" s="131"/>
      <c r="B42" s="131"/>
      <c r="C42" s="131"/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1"/>
      <c r="AA42" s="131"/>
      <c r="AB42" s="131"/>
      <c r="AC42" s="131"/>
      <c r="AD42" s="131"/>
      <c r="AE42" s="131"/>
      <c r="AF42" s="131"/>
    </row>
    <row r="43" spans="1:32" ht="13.5" customHeight="1" x14ac:dyDescent="0.4">
      <c r="A43" s="359" t="s">
        <v>74</v>
      </c>
      <c r="B43" s="360"/>
      <c r="C43" s="361"/>
      <c r="D43" s="375" t="s">
        <v>75</v>
      </c>
      <c r="E43" s="376"/>
      <c r="F43" s="375" t="s">
        <v>76</v>
      </c>
      <c r="G43" s="376"/>
      <c r="H43" s="375" t="s">
        <v>77</v>
      </c>
      <c r="I43" s="376"/>
      <c r="J43" s="375" t="s">
        <v>78</v>
      </c>
      <c r="K43" s="377"/>
      <c r="L43" s="378" t="s">
        <v>79</v>
      </c>
      <c r="M43" s="379"/>
      <c r="N43" s="375" t="s">
        <v>80</v>
      </c>
      <c r="O43" s="376"/>
      <c r="P43" s="375" t="s">
        <v>81</v>
      </c>
      <c r="Q43" s="376"/>
      <c r="R43" s="380" t="s">
        <v>82</v>
      </c>
      <c r="S43" s="381"/>
      <c r="T43" s="133"/>
      <c r="U43" s="74"/>
      <c r="V43" s="74"/>
      <c r="W43" s="134"/>
      <c r="X43" s="133"/>
      <c r="Y43" s="74"/>
      <c r="Z43" s="74"/>
      <c r="AA43" s="134"/>
      <c r="AB43" s="74"/>
      <c r="AC43" s="74"/>
      <c r="AD43" s="74"/>
      <c r="AE43" s="134"/>
    </row>
    <row r="44" spans="1:32" ht="13.5" customHeight="1" x14ac:dyDescent="0.4">
      <c r="A44" s="372"/>
      <c r="B44" s="373"/>
      <c r="C44" s="374"/>
      <c r="D44" s="359"/>
      <c r="E44" s="361"/>
      <c r="F44" s="359"/>
      <c r="G44" s="361"/>
      <c r="H44" s="359"/>
      <c r="I44" s="361"/>
      <c r="J44" s="359"/>
      <c r="K44" s="361"/>
      <c r="L44" s="359"/>
      <c r="M44" s="361"/>
      <c r="N44" s="359"/>
      <c r="O44" s="361"/>
      <c r="P44" s="359"/>
      <c r="Q44" s="361"/>
      <c r="R44" s="382"/>
      <c r="S44" s="383"/>
      <c r="T44" s="130"/>
      <c r="U44" s="131"/>
      <c r="V44" s="131"/>
      <c r="W44" s="132"/>
      <c r="X44" s="130"/>
      <c r="Y44" s="131"/>
      <c r="Z44" s="131"/>
      <c r="AA44" s="132"/>
      <c r="AB44" s="131"/>
      <c r="AC44" s="131"/>
      <c r="AD44" s="131"/>
      <c r="AE44" s="132"/>
    </row>
    <row r="45" spans="1:32" ht="23.25" customHeight="1" x14ac:dyDescent="0.4">
      <c r="A45" s="353"/>
      <c r="B45" s="344"/>
      <c r="C45" s="352"/>
      <c r="D45" s="353"/>
      <c r="E45" s="352"/>
      <c r="F45" s="353"/>
      <c r="G45" s="352"/>
      <c r="H45" s="353"/>
      <c r="I45" s="352"/>
      <c r="J45" s="353"/>
      <c r="K45" s="352"/>
      <c r="L45" s="353"/>
      <c r="M45" s="352"/>
      <c r="N45" s="353"/>
      <c r="O45" s="352"/>
      <c r="P45" s="353"/>
      <c r="Q45" s="352"/>
      <c r="R45" s="384"/>
      <c r="S45" s="385"/>
      <c r="T45" s="121"/>
      <c r="U45" s="122"/>
      <c r="V45" s="122"/>
      <c r="W45" s="123"/>
      <c r="X45" s="121"/>
      <c r="Y45" s="122"/>
      <c r="Z45" s="122"/>
      <c r="AA45" s="123"/>
      <c r="AB45" s="122"/>
      <c r="AC45" s="122"/>
      <c r="AD45" s="122"/>
      <c r="AE45" s="123"/>
    </row>
    <row r="46" spans="1:32" ht="13.5" customHeight="1" x14ac:dyDescent="0.4">
      <c r="A46" s="359" t="s">
        <v>83</v>
      </c>
      <c r="B46" s="360"/>
      <c r="C46" s="361"/>
      <c r="D46" s="386"/>
      <c r="E46" s="387"/>
      <c r="F46" s="387"/>
      <c r="G46" s="387"/>
      <c r="H46" s="387"/>
      <c r="I46" s="387"/>
      <c r="J46" s="387"/>
      <c r="K46" s="387"/>
      <c r="L46" s="387"/>
      <c r="M46" s="387"/>
      <c r="N46" s="387"/>
      <c r="O46" s="387"/>
      <c r="P46" s="387"/>
      <c r="Q46" s="388"/>
      <c r="R46" s="382" t="s">
        <v>84</v>
      </c>
      <c r="S46" s="383"/>
      <c r="T46" s="359" t="s">
        <v>85</v>
      </c>
      <c r="U46" s="360"/>
      <c r="V46" s="360"/>
      <c r="W46" s="360"/>
      <c r="X46" s="360"/>
      <c r="Y46" s="360"/>
      <c r="Z46" s="360"/>
      <c r="AA46" s="360"/>
      <c r="AB46" s="360"/>
      <c r="AC46" s="360"/>
      <c r="AD46" s="360"/>
      <c r="AE46" s="361"/>
    </row>
    <row r="47" spans="1:32" ht="13.5" customHeight="1" x14ac:dyDescent="0.4">
      <c r="A47" s="353"/>
      <c r="B47" s="344"/>
      <c r="C47" s="352"/>
      <c r="D47" s="389"/>
      <c r="E47" s="390"/>
      <c r="F47" s="390"/>
      <c r="G47" s="390"/>
      <c r="H47" s="390"/>
      <c r="I47" s="390"/>
      <c r="J47" s="390"/>
      <c r="K47" s="390"/>
      <c r="L47" s="390"/>
      <c r="M47" s="390"/>
      <c r="N47" s="390"/>
      <c r="O47" s="390"/>
      <c r="P47" s="390"/>
      <c r="Q47" s="391"/>
      <c r="R47" s="382"/>
      <c r="S47" s="383"/>
      <c r="T47" s="372"/>
      <c r="U47" s="373"/>
      <c r="V47" s="373"/>
      <c r="W47" s="373"/>
      <c r="X47" s="373"/>
      <c r="Y47" s="373"/>
      <c r="Z47" s="373"/>
      <c r="AA47" s="373"/>
      <c r="AB47" s="373"/>
      <c r="AC47" s="373"/>
      <c r="AD47" s="373"/>
      <c r="AE47" s="374"/>
    </row>
    <row r="48" spans="1:32" ht="13.5" customHeight="1" x14ac:dyDescent="0.4">
      <c r="A48" s="359" t="s">
        <v>86</v>
      </c>
      <c r="B48" s="360"/>
      <c r="C48" s="361"/>
      <c r="D48" s="398"/>
      <c r="E48" s="399"/>
      <c r="F48" s="399"/>
      <c r="G48" s="399"/>
      <c r="H48" s="399"/>
      <c r="I48" s="399"/>
      <c r="J48" s="399"/>
      <c r="K48" s="399"/>
      <c r="L48" s="399"/>
      <c r="M48" s="399"/>
      <c r="N48" s="399"/>
      <c r="O48" s="399"/>
      <c r="P48" s="399"/>
      <c r="Q48" s="400"/>
      <c r="R48" s="382"/>
      <c r="S48" s="383"/>
      <c r="T48" s="392"/>
      <c r="U48" s="393"/>
      <c r="V48" s="393"/>
      <c r="W48" s="393"/>
      <c r="X48" s="393"/>
      <c r="Y48" s="393"/>
      <c r="Z48" s="393"/>
      <c r="AA48" s="393"/>
      <c r="AB48" s="393"/>
      <c r="AC48" s="393"/>
      <c r="AD48" s="393"/>
      <c r="AE48" s="394"/>
    </row>
    <row r="49" spans="1:31" ht="13.5" customHeight="1" x14ac:dyDescent="0.4">
      <c r="A49" s="353"/>
      <c r="B49" s="344"/>
      <c r="C49" s="352"/>
      <c r="D49" s="401"/>
      <c r="E49" s="402"/>
      <c r="F49" s="402"/>
      <c r="G49" s="402"/>
      <c r="H49" s="402"/>
      <c r="I49" s="402"/>
      <c r="J49" s="402"/>
      <c r="K49" s="402"/>
      <c r="L49" s="402"/>
      <c r="M49" s="402"/>
      <c r="N49" s="402"/>
      <c r="O49" s="402"/>
      <c r="P49" s="402"/>
      <c r="Q49" s="403"/>
      <c r="R49" s="384"/>
      <c r="S49" s="385"/>
      <c r="T49" s="395"/>
      <c r="U49" s="396"/>
      <c r="V49" s="396"/>
      <c r="W49" s="396"/>
      <c r="X49" s="396"/>
      <c r="Y49" s="396"/>
      <c r="Z49" s="396"/>
      <c r="AA49" s="396"/>
      <c r="AB49" s="396"/>
      <c r="AC49" s="396"/>
      <c r="AD49" s="396"/>
      <c r="AE49" s="397"/>
    </row>
  </sheetData>
  <mergeCells count="86">
    <mergeCell ref="R46:S49"/>
    <mergeCell ref="T46:AE49"/>
    <mergeCell ref="A48:C49"/>
    <mergeCell ref="D48:Q49"/>
    <mergeCell ref="J44:K45"/>
    <mergeCell ref="L44:M45"/>
    <mergeCell ref="N44:O45"/>
    <mergeCell ref="P44:Q45"/>
    <mergeCell ref="A46:C47"/>
    <mergeCell ref="D46:Q47"/>
    <mergeCell ref="Q25:T26"/>
    <mergeCell ref="U25:AE26"/>
    <mergeCell ref="J28:K29"/>
    <mergeCell ref="U28:V29"/>
    <mergeCell ref="A43:C45"/>
    <mergeCell ref="D43:E43"/>
    <mergeCell ref="F43:G43"/>
    <mergeCell ref="H43:I43"/>
    <mergeCell ref="J43:K43"/>
    <mergeCell ref="L43:M43"/>
    <mergeCell ref="N43:O43"/>
    <mergeCell ref="P43:Q43"/>
    <mergeCell ref="R43:S45"/>
    <mergeCell ref="D44:E45"/>
    <mergeCell ref="F44:G45"/>
    <mergeCell ref="H44:I45"/>
    <mergeCell ref="Q23:T24"/>
    <mergeCell ref="V23:W23"/>
    <mergeCell ref="X23:Y23"/>
    <mergeCell ref="Z23:AE24"/>
    <mergeCell ref="V24:W24"/>
    <mergeCell ref="X24:Y24"/>
    <mergeCell ref="O18:S18"/>
    <mergeCell ref="B20:N20"/>
    <mergeCell ref="R20:AE20"/>
    <mergeCell ref="A21:D22"/>
    <mergeCell ref="E21:F22"/>
    <mergeCell ref="G21:H22"/>
    <mergeCell ref="I21:J22"/>
    <mergeCell ref="K21:L22"/>
    <mergeCell ref="M21:N22"/>
    <mergeCell ref="Q21:T22"/>
    <mergeCell ref="U21:X22"/>
    <mergeCell ref="Y21:Z22"/>
    <mergeCell ref="AA21:AC22"/>
    <mergeCell ref="AD21:AE22"/>
    <mergeCell ref="P17:S17"/>
    <mergeCell ref="T17:V17"/>
    <mergeCell ref="W17:AB17"/>
    <mergeCell ref="C10:D10"/>
    <mergeCell ref="E10:F10"/>
    <mergeCell ref="T12:U12"/>
    <mergeCell ref="V12:W12"/>
    <mergeCell ref="Y12:Z12"/>
    <mergeCell ref="AB12:AC12"/>
    <mergeCell ref="A14:J14"/>
    <mergeCell ref="P15:S15"/>
    <mergeCell ref="T15:AE15"/>
    <mergeCell ref="P16:S16"/>
    <mergeCell ref="T16:AE16"/>
    <mergeCell ref="AA6:AB7"/>
    <mergeCell ref="S5:T5"/>
    <mergeCell ref="U5:V5"/>
    <mergeCell ref="W5:X5"/>
    <mergeCell ref="Y5:Z5"/>
    <mergeCell ref="AA5:AB5"/>
    <mergeCell ref="S6:T7"/>
    <mergeCell ref="U6:V7"/>
    <mergeCell ref="W6:X7"/>
    <mergeCell ref="Y6:Z7"/>
    <mergeCell ref="I1:J2"/>
    <mergeCell ref="O1:P2"/>
    <mergeCell ref="U1:V2"/>
    <mergeCell ref="C5:F7"/>
    <mergeCell ref="G5:H5"/>
    <mergeCell ref="I5:J5"/>
    <mergeCell ref="K5:L5"/>
    <mergeCell ref="M5:N5"/>
    <mergeCell ref="O5:P5"/>
    <mergeCell ref="Q5:R5"/>
    <mergeCell ref="G6:H7"/>
    <mergeCell ref="I6:J7"/>
    <mergeCell ref="K6:L7"/>
    <mergeCell ref="M6:N7"/>
    <mergeCell ref="O6:P7"/>
    <mergeCell ref="Q6:R7"/>
  </mergeCells>
  <phoneticPr fontId="2"/>
  <dataValidations count="2">
    <dataValidation type="list" errorStyle="information" allowBlank="1" showInputMessage="1" showErrorMessage="1" sqref="AD21:AE22">
      <formula1>"本店,支店,出張所"</formula1>
    </dataValidation>
    <dataValidation type="list" errorStyle="information" allowBlank="1" showInputMessage="1" showErrorMessage="1" sqref="Y21">
      <formula1>"銀行,信用金庫,農協"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Y30"/>
  <sheetViews>
    <sheetView showGridLines="0" zoomScale="90" zoomScaleNormal="90" zoomScaleSheetLayoutView="90" workbookViewId="0">
      <selection activeCell="AS24" sqref="AS24"/>
    </sheetView>
  </sheetViews>
  <sheetFormatPr defaultColWidth="3.5" defaultRowHeight="18" customHeight="1" x14ac:dyDescent="0.15"/>
  <cols>
    <col min="1" max="24" width="3.5" style="1"/>
    <col min="25" max="25" width="8.5" style="39" hidden="1" customWidth="1"/>
    <col min="26" max="16384" width="3.5" style="1"/>
  </cols>
  <sheetData>
    <row r="1" spans="1:25" s="87" customFormat="1" ht="39.75" customHeight="1" x14ac:dyDescent="0.4">
      <c r="A1" s="411" t="s">
        <v>90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  <c r="T1" s="411"/>
      <c r="U1" s="411"/>
      <c r="V1" s="411"/>
      <c r="Y1" s="89"/>
    </row>
    <row r="2" spans="1:25" ht="23.1" customHeight="1" x14ac:dyDescent="0.15"/>
    <row r="3" spans="1:25" s="90" customFormat="1" ht="24" customHeight="1" x14ac:dyDescent="0.4">
      <c r="K3" s="414" t="str">
        <f>'報告書 記入例'!K3</f>
        <v>令和</v>
      </c>
      <c r="L3" s="414"/>
      <c r="M3" s="412"/>
      <c r="N3" s="412"/>
      <c r="O3" s="91" t="s">
        <v>6</v>
      </c>
      <c r="P3" s="412"/>
      <c r="Q3" s="412"/>
      <c r="R3" s="91" t="s">
        <v>5</v>
      </c>
      <c r="S3" s="412"/>
      <c r="T3" s="412"/>
      <c r="U3" s="91" t="s">
        <v>3</v>
      </c>
      <c r="Y3" s="92"/>
    </row>
    <row r="4" spans="1:25" ht="18" customHeight="1" x14ac:dyDescent="0.15">
      <c r="X4" s="88"/>
    </row>
    <row r="5" spans="1:25" ht="18" customHeight="1" x14ac:dyDescent="0.15">
      <c r="A5" s="3" t="s">
        <v>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7" spans="1:25" ht="28.5" customHeight="1" x14ac:dyDescent="0.15">
      <c r="E7" s="202" t="s">
        <v>92</v>
      </c>
      <c r="F7" s="202"/>
      <c r="G7" s="202"/>
      <c r="H7" s="202" t="s">
        <v>9</v>
      </c>
      <c r="I7" s="202"/>
      <c r="J7" s="202"/>
      <c r="K7" s="487" t="str">
        <f>IF('報告書 記入例'!K7="","",'報告書 記入例'!K7)</f>
        <v>名取市○○○○丁目○番○号</v>
      </c>
      <c r="L7" s="487"/>
      <c r="M7" s="487"/>
      <c r="N7" s="487"/>
      <c r="O7" s="487"/>
      <c r="P7" s="487"/>
      <c r="Q7" s="487"/>
      <c r="R7" s="487"/>
      <c r="S7" s="487"/>
      <c r="T7" s="487"/>
      <c r="U7" s="487"/>
      <c r="V7" s="487"/>
    </row>
    <row r="8" spans="1:25" ht="28.5" customHeight="1" x14ac:dyDescent="0.15">
      <c r="H8" s="202" t="s">
        <v>10</v>
      </c>
      <c r="I8" s="202"/>
      <c r="J8" s="202"/>
      <c r="K8" s="488" t="str">
        <f>IF('報告書 記入例'!K8="","",'報告書 記入例'!K8)</f>
        <v>○○○○会</v>
      </c>
      <c r="L8" s="488"/>
      <c r="M8" s="488"/>
      <c r="N8" s="488"/>
      <c r="O8" s="488"/>
      <c r="P8" s="488"/>
      <c r="Q8" s="488"/>
      <c r="R8" s="488"/>
      <c r="S8" s="488"/>
      <c r="T8" s="488"/>
      <c r="U8" s="488"/>
      <c r="V8" s="488"/>
    </row>
    <row r="9" spans="1:25" ht="28.5" customHeight="1" x14ac:dyDescent="0.15">
      <c r="H9" s="202" t="s">
        <v>11</v>
      </c>
      <c r="I9" s="202"/>
      <c r="J9" s="202"/>
      <c r="K9" s="5"/>
      <c r="L9" s="489" t="str">
        <f>IF('報告書 記入例'!L9="","",'報告書 記入例'!L9)</f>
        <v>会長</v>
      </c>
      <c r="M9" s="489"/>
      <c r="N9" s="489" t="str">
        <f>IF('報告書 記入例'!P9="","",'報告書 記入例'!P9)</f>
        <v>○○　○○</v>
      </c>
      <c r="O9" s="489"/>
      <c r="P9" s="489"/>
      <c r="Q9" s="489"/>
      <c r="R9" s="489"/>
      <c r="S9" s="489"/>
      <c r="T9" s="5" t="s">
        <v>91</v>
      </c>
      <c r="U9" s="5"/>
      <c r="V9" s="5"/>
    </row>
    <row r="10" spans="1:25" ht="12" customHeight="1" x14ac:dyDescent="0.15">
      <c r="H10" s="209" t="s">
        <v>12</v>
      </c>
      <c r="I10" s="209"/>
      <c r="J10" s="209"/>
      <c r="K10" s="208"/>
      <c r="L10" s="208"/>
      <c r="M10" s="208"/>
      <c r="N10" s="208"/>
      <c r="O10" s="208"/>
      <c r="P10" s="208"/>
      <c r="Q10" s="208"/>
      <c r="R10" s="208"/>
      <c r="S10" s="208"/>
      <c r="T10" s="208"/>
      <c r="U10" s="208"/>
      <c r="V10" s="208"/>
    </row>
    <row r="11" spans="1:25" ht="43.5" customHeight="1" x14ac:dyDescent="0.15"/>
    <row r="12" spans="1:25" ht="18" customHeight="1" x14ac:dyDescent="0.15">
      <c r="A12" s="416" t="s">
        <v>93</v>
      </c>
      <c r="B12" s="416"/>
      <c r="C12" s="416"/>
      <c r="D12" s="416"/>
      <c r="E12" s="416"/>
      <c r="F12" s="416"/>
      <c r="G12" s="416"/>
      <c r="H12" s="416"/>
      <c r="I12" s="193" t="str">
        <f>'報告書 記入例'!C1</f>
        <v>令和</v>
      </c>
      <c r="J12" s="193"/>
      <c r="K12" s="105" t="str">
        <f>IF('報告書 記入例'!E1="","",'報告書 記入例'!E1)</f>
        <v>○</v>
      </c>
      <c r="L12" s="193" t="s">
        <v>183</v>
      </c>
      <c r="M12" s="193"/>
      <c r="N12" s="193"/>
      <c r="O12" s="193"/>
      <c r="P12" s="193"/>
      <c r="Q12" s="193"/>
      <c r="R12" s="193"/>
      <c r="S12" s="193"/>
      <c r="T12" s="193"/>
      <c r="U12" s="193"/>
      <c r="V12" s="193"/>
    </row>
    <row r="13" spans="1:25" ht="18" customHeight="1" x14ac:dyDescent="0.15">
      <c r="A13" s="193" t="s">
        <v>94</v>
      </c>
      <c r="B13" s="193"/>
      <c r="C13" s="193"/>
      <c r="D13" s="193"/>
      <c r="E13" s="193"/>
      <c r="F13" s="193"/>
      <c r="G13" s="193"/>
      <c r="H13" s="193"/>
      <c r="I13" s="193"/>
      <c r="J13" s="193"/>
      <c r="K13" s="193"/>
      <c r="L13" s="193"/>
      <c r="M13" s="193"/>
      <c r="N13" s="193"/>
      <c r="O13" s="193"/>
      <c r="P13" s="193"/>
      <c r="Q13" s="193"/>
      <c r="R13" s="193"/>
      <c r="S13" s="193"/>
      <c r="T13" s="193"/>
      <c r="U13" s="193"/>
      <c r="V13" s="193"/>
    </row>
    <row r="14" spans="1:25" ht="38.25" customHeight="1" x14ac:dyDescent="0.15">
      <c r="A14" s="202" t="s">
        <v>16</v>
      </c>
      <c r="B14" s="202"/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2"/>
      <c r="Q14" s="202"/>
      <c r="R14" s="202"/>
      <c r="S14" s="202"/>
      <c r="T14" s="202"/>
      <c r="U14" s="202"/>
      <c r="V14" s="202"/>
    </row>
    <row r="15" spans="1:25" ht="35.25" customHeight="1" x14ac:dyDescent="0.15"/>
    <row r="16" spans="1:25" ht="28.5" customHeight="1" x14ac:dyDescent="0.15">
      <c r="E16" s="202" t="s">
        <v>96</v>
      </c>
      <c r="F16" s="202"/>
      <c r="G16" s="202"/>
      <c r="H16" s="202" t="s">
        <v>9</v>
      </c>
      <c r="I16" s="202"/>
      <c r="J16" s="202"/>
      <c r="K16" s="425" t="s">
        <v>137</v>
      </c>
      <c r="L16" s="425"/>
      <c r="M16" s="425"/>
      <c r="N16" s="425"/>
      <c r="O16" s="425"/>
      <c r="P16" s="425"/>
      <c r="Q16" s="425"/>
      <c r="R16" s="425"/>
      <c r="S16" s="425"/>
      <c r="T16" s="425"/>
      <c r="U16" s="425"/>
      <c r="V16" s="425"/>
    </row>
    <row r="17" spans="1:25" s="83" customFormat="1" ht="28.5" customHeight="1" x14ac:dyDescent="0.15">
      <c r="E17" s="1"/>
      <c r="F17" s="1"/>
      <c r="G17" s="1"/>
      <c r="H17" s="202" t="s">
        <v>95</v>
      </c>
      <c r="I17" s="202"/>
      <c r="J17" s="202"/>
      <c r="K17" s="223" t="s">
        <v>138</v>
      </c>
      <c r="L17" s="223"/>
      <c r="M17" s="223"/>
      <c r="N17" s="223"/>
      <c r="O17" s="223"/>
      <c r="P17" s="223"/>
      <c r="Q17" s="223"/>
      <c r="R17" s="223"/>
      <c r="S17" s="223"/>
      <c r="T17" s="223"/>
      <c r="U17" s="223"/>
      <c r="V17" s="223"/>
      <c r="Y17" s="84"/>
    </row>
    <row r="18" spans="1:25" s="83" customFormat="1" ht="23.1" customHeight="1" x14ac:dyDescent="0.15">
      <c r="J18" s="35"/>
      <c r="K18" s="35"/>
      <c r="L18" s="35"/>
      <c r="M18" s="35"/>
      <c r="N18" s="35"/>
      <c r="O18" s="137"/>
      <c r="Y18" s="84"/>
    </row>
    <row r="19" spans="1:25" s="83" customFormat="1" ht="28.5" customHeight="1" x14ac:dyDescent="0.15">
      <c r="E19" s="417" t="s">
        <v>97</v>
      </c>
      <c r="F19" s="417"/>
      <c r="G19" s="417"/>
      <c r="H19" s="417" t="s">
        <v>98</v>
      </c>
      <c r="I19" s="417"/>
      <c r="J19" s="417"/>
      <c r="K19" s="490" t="str">
        <f>'請求書 記入例'!U21&amp;'請求書 記入例'!Y21&amp;"　"&amp;'請求書 記入例'!AA21&amp;'請求書 記入例'!AD21</f>
        <v>○○銀行　○○○支店</v>
      </c>
      <c r="L19" s="490"/>
      <c r="M19" s="490"/>
      <c r="N19" s="490"/>
      <c r="O19" s="490"/>
      <c r="P19" s="490"/>
      <c r="Q19" s="490"/>
      <c r="R19" s="490"/>
      <c r="S19" s="490"/>
      <c r="T19" s="490"/>
      <c r="U19" s="490"/>
      <c r="V19" s="490"/>
      <c r="Y19" s="84"/>
    </row>
    <row r="20" spans="1:25" s="83" customFormat="1" ht="28.5" customHeight="1" x14ac:dyDescent="0.15">
      <c r="H20" s="417" t="s">
        <v>99</v>
      </c>
      <c r="I20" s="417"/>
      <c r="J20" s="417"/>
      <c r="K20" s="418" t="s">
        <v>102</v>
      </c>
      <c r="L20" s="418"/>
      <c r="M20" s="418"/>
      <c r="N20" s="418"/>
      <c r="O20" s="418"/>
      <c r="P20" s="418"/>
      <c r="Q20" s="418"/>
      <c r="R20" s="418"/>
      <c r="S20" s="418"/>
      <c r="T20" s="418"/>
      <c r="U20" s="418"/>
      <c r="V20" s="418"/>
      <c r="Y20" s="84"/>
    </row>
    <row r="21" spans="1:25" s="83" customFormat="1" ht="28.5" customHeight="1" x14ac:dyDescent="0.15">
      <c r="H21" s="417" t="s">
        <v>100</v>
      </c>
      <c r="I21" s="417"/>
      <c r="J21" s="417"/>
      <c r="K21" s="491">
        <f>IF('請求書 記入例'!$Z$23="","",'請求書 記入例'!$Z$23)</f>
        <v>0</v>
      </c>
      <c r="L21" s="491"/>
      <c r="M21" s="491"/>
      <c r="N21" s="491"/>
      <c r="O21" s="491"/>
      <c r="P21" s="491"/>
      <c r="Q21" s="491"/>
      <c r="R21" s="491"/>
      <c r="S21" s="491"/>
      <c r="T21" s="491"/>
      <c r="U21" s="491"/>
      <c r="V21" s="491"/>
      <c r="Y21" s="84"/>
    </row>
    <row r="22" spans="1:25" s="83" customFormat="1" ht="28.5" customHeight="1" x14ac:dyDescent="0.15">
      <c r="H22" s="417" t="s">
        <v>101</v>
      </c>
      <c r="I22" s="417"/>
      <c r="J22" s="417"/>
      <c r="K22" s="492" t="str">
        <f>'請求書 記入例'!$U$25</f>
        <v>○○○○　○○○○</v>
      </c>
      <c r="L22" s="492"/>
      <c r="M22" s="492"/>
      <c r="N22" s="492"/>
      <c r="O22" s="492"/>
      <c r="P22" s="492"/>
      <c r="Q22" s="492"/>
      <c r="R22" s="492"/>
      <c r="S22" s="492"/>
      <c r="T22" s="492"/>
      <c r="U22" s="492"/>
      <c r="V22" s="492"/>
      <c r="Y22" s="84"/>
    </row>
    <row r="23" spans="1:25" s="83" customFormat="1" ht="23.1" customHeight="1" x14ac:dyDescent="0.15">
      <c r="A23" s="82"/>
      <c r="Y23" s="84"/>
    </row>
    <row r="24" spans="1:25" s="83" customFormat="1" ht="23.1" customHeight="1" x14ac:dyDescent="0.15"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Y24" s="84"/>
    </row>
    <row r="25" spans="1:25" s="83" customFormat="1" ht="23.1" customHeight="1" x14ac:dyDescent="0.15"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Y25" s="84"/>
    </row>
    <row r="26" spans="1:25" ht="23.1" customHeight="1" x14ac:dyDescent="0.15"/>
    <row r="27" spans="1:25" ht="23.1" customHeight="1" x14ac:dyDescent="0.15"/>
    <row r="28" spans="1:25" ht="23.1" customHeight="1" x14ac:dyDescent="0.15"/>
    <row r="29" spans="1:25" ht="23.1" customHeight="1" x14ac:dyDescent="0.15"/>
    <row r="30" spans="1:25" ht="23.1" customHeight="1" x14ac:dyDescent="0.15"/>
  </sheetData>
  <mergeCells count="34">
    <mergeCell ref="H21:J21"/>
    <mergeCell ref="K21:V21"/>
    <mergeCell ref="H22:J22"/>
    <mergeCell ref="K22:V22"/>
    <mergeCell ref="H17:J17"/>
    <mergeCell ref="K17:V17"/>
    <mergeCell ref="E19:G19"/>
    <mergeCell ref="H19:J19"/>
    <mergeCell ref="K19:V19"/>
    <mergeCell ref="H20:J20"/>
    <mergeCell ref="K20:V20"/>
    <mergeCell ref="E16:G16"/>
    <mergeCell ref="H16:J16"/>
    <mergeCell ref="K16:V16"/>
    <mergeCell ref="H8:J8"/>
    <mergeCell ref="K8:V8"/>
    <mergeCell ref="H9:J9"/>
    <mergeCell ref="L9:M9"/>
    <mergeCell ref="N9:S9"/>
    <mergeCell ref="H10:J10"/>
    <mergeCell ref="K10:V10"/>
    <mergeCell ref="A12:H12"/>
    <mergeCell ref="I12:J12"/>
    <mergeCell ref="L12:V12"/>
    <mergeCell ref="A13:V13"/>
    <mergeCell ref="A14:V14"/>
    <mergeCell ref="E7:G7"/>
    <mergeCell ref="H7:J7"/>
    <mergeCell ref="K7:V7"/>
    <mergeCell ref="A1:V1"/>
    <mergeCell ref="K3:L3"/>
    <mergeCell ref="M3:N3"/>
    <mergeCell ref="P3:Q3"/>
    <mergeCell ref="S3:T3"/>
  </mergeCells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32"/>
  <sheetViews>
    <sheetView showGridLines="0" zoomScale="90" zoomScaleNormal="90" zoomScaleSheetLayoutView="89" workbookViewId="0">
      <selection activeCell="L14" sqref="L14"/>
    </sheetView>
  </sheetViews>
  <sheetFormatPr defaultColWidth="3.5" defaultRowHeight="18" customHeight="1" x14ac:dyDescent="0.15"/>
  <cols>
    <col min="1" max="6" width="3.5" style="12"/>
    <col min="7" max="7" width="4.625" style="12" customWidth="1"/>
    <col min="8" max="8" width="3.5" style="12"/>
    <col min="9" max="9" width="2.625" style="12" customWidth="1"/>
    <col min="10" max="12" width="3.5" style="12"/>
    <col min="13" max="13" width="2.625" style="12" customWidth="1"/>
    <col min="14" max="21" width="3.5" style="12"/>
    <col min="22" max="22" width="12.75" style="12" customWidth="1"/>
    <col min="23" max="24" width="3.5" style="12"/>
    <col min="25" max="40" width="0" style="12" hidden="1" customWidth="1"/>
    <col min="41" max="16384" width="3.5" style="12"/>
  </cols>
  <sheetData>
    <row r="1" spans="1:24" ht="18" customHeight="1" x14ac:dyDescent="0.15">
      <c r="A1" s="24" t="s">
        <v>22</v>
      </c>
    </row>
    <row r="2" spans="1:24" s="16" customFormat="1" ht="18" customHeight="1" x14ac:dyDescent="0.15">
      <c r="A2" s="24"/>
    </row>
    <row r="3" spans="1:24" ht="18" customHeight="1" x14ac:dyDescent="0.15">
      <c r="D3" s="244" t="str">
        <f>報告書!C1</f>
        <v>令和</v>
      </c>
      <c r="E3" s="244"/>
      <c r="F3" s="238" t="str">
        <f>IF(報告書!E1="","",報告書!E1)</f>
        <v/>
      </c>
      <c r="G3" s="238"/>
      <c r="H3" s="239" t="s">
        <v>146</v>
      </c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X3" s="18"/>
    </row>
    <row r="5" spans="1:24" ht="23.1" customHeight="1" x14ac:dyDescent="0.15">
      <c r="A5" s="229" t="s">
        <v>27</v>
      </c>
      <c r="B5" s="230"/>
      <c r="C5" s="237" t="s">
        <v>24</v>
      </c>
      <c r="D5" s="237"/>
      <c r="E5" s="241"/>
      <c r="F5" s="241"/>
      <c r="G5" s="241"/>
      <c r="H5" s="241"/>
      <c r="I5" s="241"/>
      <c r="J5" s="241"/>
      <c r="K5" s="241"/>
      <c r="L5" s="241"/>
      <c r="M5" s="241"/>
      <c r="N5" s="241"/>
      <c r="O5" s="241"/>
      <c r="P5" s="241"/>
      <c r="Q5" s="241"/>
      <c r="R5" s="241"/>
      <c r="S5" s="241"/>
      <c r="T5" s="241"/>
      <c r="U5" s="241"/>
      <c r="V5" s="242"/>
    </row>
    <row r="6" spans="1:24" ht="23.1" customHeight="1" x14ac:dyDescent="0.15">
      <c r="A6" s="231"/>
      <c r="B6" s="232"/>
      <c r="D6" s="238" t="s">
        <v>23</v>
      </c>
      <c r="E6" s="238"/>
      <c r="F6" s="238"/>
      <c r="G6" s="23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9"/>
    </row>
    <row r="7" spans="1:24" ht="23.1" customHeight="1" x14ac:dyDescent="0.15">
      <c r="A7" s="231"/>
      <c r="B7" s="232"/>
      <c r="E7" s="239" t="s">
        <v>25</v>
      </c>
      <c r="F7" s="239"/>
      <c r="G7" s="239"/>
      <c r="H7" s="236"/>
      <c r="I7" s="236"/>
      <c r="J7" s="236"/>
      <c r="K7" s="11" t="s">
        <v>14</v>
      </c>
      <c r="L7" s="236"/>
      <c r="M7" s="236"/>
      <c r="N7" s="236"/>
      <c r="O7" s="11" t="s">
        <v>14</v>
      </c>
      <c r="P7" s="236"/>
      <c r="Q7" s="236"/>
      <c r="R7" s="236"/>
      <c r="S7" s="236"/>
      <c r="T7" s="238"/>
      <c r="U7" s="238"/>
      <c r="V7" s="243"/>
    </row>
    <row r="8" spans="1:24" ht="23.1" customHeight="1" x14ac:dyDescent="0.15">
      <c r="A8" s="233"/>
      <c r="B8" s="234"/>
      <c r="C8" s="13"/>
      <c r="D8" s="13"/>
      <c r="E8" s="240" t="s">
        <v>26</v>
      </c>
      <c r="F8" s="240"/>
      <c r="G8" s="240"/>
      <c r="H8" s="235"/>
      <c r="I8" s="235"/>
      <c r="J8" s="235"/>
      <c r="K8" s="10" t="s">
        <v>14</v>
      </c>
      <c r="L8" s="205"/>
      <c r="M8" s="205"/>
      <c r="N8" s="205"/>
      <c r="O8" s="10" t="s">
        <v>14</v>
      </c>
      <c r="P8" s="205"/>
      <c r="Q8" s="205"/>
      <c r="R8" s="205"/>
      <c r="S8" s="205"/>
      <c r="T8" s="216"/>
      <c r="U8" s="216"/>
      <c r="V8" s="217"/>
    </row>
    <row r="9" spans="1:24" s="98" customFormat="1" ht="22.5" customHeight="1" x14ac:dyDescent="0.15">
      <c r="A9" s="229" t="s">
        <v>211</v>
      </c>
      <c r="B9" s="230"/>
      <c r="C9" s="247" t="s">
        <v>147</v>
      </c>
      <c r="D9" s="248"/>
      <c r="E9" s="248"/>
      <c r="F9" s="248"/>
      <c r="G9" s="249"/>
      <c r="H9" s="250" t="s">
        <v>148</v>
      </c>
      <c r="I9" s="251"/>
      <c r="J9" s="251"/>
      <c r="K9" s="251"/>
      <c r="L9" s="251"/>
      <c r="M9" s="251"/>
      <c r="N9" s="252"/>
      <c r="O9" s="255" t="s">
        <v>162</v>
      </c>
      <c r="P9" s="256"/>
      <c r="Q9" s="257"/>
      <c r="R9" s="250" t="s">
        <v>149</v>
      </c>
      <c r="S9" s="251"/>
      <c r="T9" s="251"/>
      <c r="U9" s="251"/>
      <c r="V9" s="252"/>
    </row>
    <row r="10" spans="1:24" ht="22.5" customHeight="1" x14ac:dyDescent="0.15">
      <c r="A10" s="231"/>
      <c r="B10" s="232"/>
      <c r="C10" s="175"/>
      <c r="D10" s="5" t="s">
        <v>5</v>
      </c>
      <c r="E10" s="176"/>
      <c r="F10" s="5" t="s">
        <v>3</v>
      </c>
      <c r="G10" s="186" t="s">
        <v>150</v>
      </c>
      <c r="H10" s="190"/>
      <c r="I10" s="188" t="s">
        <v>151</v>
      </c>
      <c r="J10" s="189"/>
      <c r="K10" s="187" t="s">
        <v>153</v>
      </c>
      <c r="L10" s="189"/>
      <c r="M10" s="187" t="s">
        <v>151</v>
      </c>
      <c r="N10" s="179"/>
      <c r="O10" s="220"/>
      <c r="P10" s="221"/>
      <c r="Q10" s="156" t="s">
        <v>161</v>
      </c>
      <c r="R10" s="222"/>
      <c r="S10" s="223"/>
      <c r="T10" s="223"/>
      <c r="U10" s="223"/>
      <c r="V10" s="224"/>
    </row>
    <row r="11" spans="1:24" ht="23.1" customHeight="1" x14ac:dyDescent="0.15">
      <c r="A11" s="231"/>
      <c r="B11" s="232"/>
      <c r="C11" s="175"/>
      <c r="D11" s="148" t="s">
        <v>5</v>
      </c>
      <c r="E11" s="176"/>
      <c r="F11" s="148" t="s">
        <v>3</v>
      </c>
      <c r="G11" s="186" t="s">
        <v>150</v>
      </c>
      <c r="H11" s="190"/>
      <c r="I11" s="188" t="s">
        <v>151</v>
      </c>
      <c r="J11" s="189"/>
      <c r="K11" s="187" t="s">
        <v>153</v>
      </c>
      <c r="L11" s="189"/>
      <c r="M11" s="187" t="s">
        <v>151</v>
      </c>
      <c r="N11" s="179"/>
      <c r="O11" s="220"/>
      <c r="P11" s="221"/>
      <c r="Q11" s="156" t="s">
        <v>161</v>
      </c>
      <c r="R11" s="222"/>
      <c r="S11" s="223"/>
      <c r="T11" s="223"/>
      <c r="U11" s="223"/>
      <c r="V11" s="224"/>
    </row>
    <row r="12" spans="1:24" ht="23.1" customHeight="1" x14ac:dyDescent="0.15">
      <c r="A12" s="231"/>
      <c r="B12" s="232"/>
      <c r="C12" s="175"/>
      <c r="D12" s="5" t="s">
        <v>4</v>
      </c>
      <c r="E12" s="176"/>
      <c r="F12" s="5" t="s">
        <v>2</v>
      </c>
      <c r="G12" s="186" t="s">
        <v>150</v>
      </c>
      <c r="H12" s="190"/>
      <c r="I12" s="188" t="s">
        <v>151</v>
      </c>
      <c r="J12" s="189"/>
      <c r="K12" s="187" t="s">
        <v>153</v>
      </c>
      <c r="L12" s="189"/>
      <c r="M12" s="187" t="s">
        <v>151</v>
      </c>
      <c r="N12" s="179"/>
      <c r="O12" s="220"/>
      <c r="P12" s="221"/>
      <c r="Q12" s="156" t="s">
        <v>161</v>
      </c>
      <c r="R12" s="222"/>
      <c r="S12" s="223"/>
      <c r="T12" s="223"/>
      <c r="U12" s="223"/>
      <c r="V12" s="224"/>
    </row>
    <row r="13" spans="1:24" ht="23.1" customHeight="1" x14ac:dyDescent="0.15">
      <c r="A13" s="231"/>
      <c r="B13" s="232"/>
      <c r="C13" s="175"/>
      <c r="D13" s="148" t="s">
        <v>4</v>
      </c>
      <c r="E13" s="176"/>
      <c r="F13" s="148" t="s">
        <v>2</v>
      </c>
      <c r="G13" s="186" t="s">
        <v>150</v>
      </c>
      <c r="H13" s="190"/>
      <c r="I13" s="188" t="s">
        <v>151</v>
      </c>
      <c r="J13" s="189"/>
      <c r="K13" s="187" t="s">
        <v>153</v>
      </c>
      <c r="L13" s="189"/>
      <c r="M13" s="187" t="s">
        <v>151</v>
      </c>
      <c r="N13" s="179"/>
      <c r="O13" s="220"/>
      <c r="P13" s="221"/>
      <c r="Q13" s="156" t="s">
        <v>161</v>
      </c>
      <c r="R13" s="222"/>
      <c r="S13" s="223"/>
      <c r="T13" s="223"/>
      <c r="U13" s="223"/>
      <c r="V13" s="224"/>
    </row>
    <row r="14" spans="1:24" ht="23.1" customHeight="1" x14ac:dyDescent="0.15">
      <c r="A14" s="231"/>
      <c r="B14" s="232"/>
      <c r="C14" s="175"/>
      <c r="D14" s="5" t="s">
        <v>4</v>
      </c>
      <c r="E14" s="176"/>
      <c r="F14" s="5" t="s">
        <v>2</v>
      </c>
      <c r="G14" s="186" t="s">
        <v>150</v>
      </c>
      <c r="H14" s="190"/>
      <c r="I14" s="188" t="s">
        <v>151</v>
      </c>
      <c r="J14" s="189"/>
      <c r="K14" s="187" t="s">
        <v>153</v>
      </c>
      <c r="L14" s="189"/>
      <c r="M14" s="187" t="s">
        <v>151</v>
      </c>
      <c r="N14" s="179"/>
      <c r="O14" s="220"/>
      <c r="P14" s="221"/>
      <c r="Q14" s="156" t="s">
        <v>161</v>
      </c>
      <c r="R14" s="222"/>
      <c r="S14" s="223"/>
      <c r="T14" s="223"/>
      <c r="U14" s="223"/>
      <c r="V14" s="224"/>
    </row>
    <row r="15" spans="1:24" ht="23.1" customHeight="1" x14ac:dyDescent="0.15">
      <c r="A15" s="231"/>
      <c r="B15" s="232"/>
      <c r="C15" s="175"/>
      <c r="D15" s="148" t="s">
        <v>4</v>
      </c>
      <c r="E15" s="176"/>
      <c r="F15" s="148" t="s">
        <v>2</v>
      </c>
      <c r="G15" s="186" t="s">
        <v>150</v>
      </c>
      <c r="H15" s="190"/>
      <c r="I15" s="188" t="s">
        <v>151</v>
      </c>
      <c r="J15" s="189"/>
      <c r="K15" s="187" t="s">
        <v>153</v>
      </c>
      <c r="L15" s="189"/>
      <c r="M15" s="187" t="s">
        <v>151</v>
      </c>
      <c r="N15" s="179"/>
      <c r="O15" s="220"/>
      <c r="P15" s="221"/>
      <c r="Q15" s="156" t="s">
        <v>161</v>
      </c>
      <c r="R15" s="222"/>
      <c r="S15" s="223"/>
      <c r="T15" s="223"/>
      <c r="U15" s="223"/>
      <c r="V15" s="224"/>
    </row>
    <row r="16" spans="1:24" ht="23.1" customHeight="1" x14ac:dyDescent="0.15">
      <c r="A16" s="231"/>
      <c r="B16" s="232"/>
      <c r="C16" s="175"/>
      <c r="D16" s="5" t="s">
        <v>4</v>
      </c>
      <c r="E16" s="176"/>
      <c r="F16" s="5" t="s">
        <v>2</v>
      </c>
      <c r="G16" s="186" t="s">
        <v>150</v>
      </c>
      <c r="H16" s="190"/>
      <c r="I16" s="188" t="s">
        <v>151</v>
      </c>
      <c r="J16" s="189"/>
      <c r="K16" s="187" t="s">
        <v>153</v>
      </c>
      <c r="L16" s="189"/>
      <c r="M16" s="187" t="s">
        <v>151</v>
      </c>
      <c r="N16" s="179"/>
      <c r="O16" s="220"/>
      <c r="P16" s="221"/>
      <c r="Q16" s="156" t="s">
        <v>161</v>
      </c>
      <c r="R16" s="222"/>
      <c r="S16" s="223"/>
      <c r="T16" s="223"/>
      <c r="U16" s="223"/>
      <c r="V16" s="224"/>
    </row>
    <row r="17" spans="1:25" ht="23.1" customHeight="1" x14ac:dyDescent="0.15">
      <c r="A17" s="231"/>
      <c r="B17" s="232"/>
      <c r="C17" s="175"/>
      <c r="D17" s="148" t="s">
        <v>4</v>
      </c>
      <c r="E17" s="176"/>
      <c r="F17" s="148" t="s">
        <v>2</v>
      </c>
      <c r="G17" s="186" t="s">
        <v>150</v>
      </c>
      <c r="H17" s="190"/>
      <c r="I17" s="188" t="s">
        <v>151</v>
      </c>
      <c r="J17" s="189"/>
      <c r="K17" s="187" t="s">
        <v>153</v>
      </c>
      <c r="L17" s="189"/>
      <c r="M17" s="187" t="s">
        <v>151</v>
      </c>
      <c r="N17" s="179"/>
      <c r="O17" s="220"/>
      <c r="P17" s="221"/>
      <c r="Q17" s="156" t="s">
        <v>161</v>
      </c>
      <c r="R17" s="222"/>
      <c r="S17" s="223"/>
      <c r="T17" s="223"/>
      <c r="U17" s="223"/>
      <c r="V17" s="224"/>
    </row>
    <row r="18" spans="1:25" ht="23.1" customHeight="1" x14ac:dyDescent="0.15">
      <c r="A18" s="231"/>
      <c r="B18" s="232"/>
      <c r="C18" s="175"/>
      <c r="D18" s="5" t="s">
        <v>4</v>
      </c>
      <c r="E18" s="176"/>
      <c r="F18" s="5" t="s">
        <v>2</v>
      </c>
      <c r="G18" s="186" t="s">
        <v>150</v>
      </c>
      <c r="H18" s="190"/>
      <c r="I18" s="188" t="s">
        <v>151</v>
      </c>
      <c r="J18" s="189"/>
      <c r="K18" s="187" t="s">
        <v>153</v>
      </c>
      <c r="L18" s="189"/>
      <c r="M18" s="187" t="s">
        <v>151</v>
      </c>
      <c r="N18" s="179"/>
      <c r="O18" s="220"/>
      <c r="P18" s="221"/>
      <c r="Q18" s="156" t="s">
        <v>161</v>
      </c>
      <c r="R18" s="222"/>
      <c r="S18" s="223"/>
      <c r="T18" s="223"/>
      <c r="U18" s="223"/>
      <c r="V18" s="224"/>
    </row>
    <row r="19" spans="1:25" ht="23.1" customHeight="1" x14ac:dyDescent="0.15">
      <c r="A19" s="231"/>
      <c r="B19" s="232"/>
      <c r="C19" s="175"/>
      <c r="D19" s="148" t="s">
        <v>4</v>
      </c>
      <c r="E19" s="176"/>
      <c r="F19" s="148" t="s">
        <v>2</v>
      </c>
      <c r="G19" s="186" t="s">
        <v>150</v>
      </c>
      <c r="H19" s="190"/>
      <c r="I19" s="188" t="s">
        <v>151</v>
      </c>
      <c r="J19" s="189"/>
      <c r="K19" s="187" t="s">
        <v>153</v>
      </c>
      <c r="L19" s="189"/>
      <c r="M19" s="187" t="s">
        <v>151</v>
      </c>
      <c r="N19" s="179"/>
      <c r="O19" s="220"/>
      <c r="P19" s="221"/>
      <c r="Q19" s="156" t="s">
        <v>161</v>
      </c>
      <c r="R19" s="222"/>
      <c r="S19" s="223"/>
      <c r="T19" s="223"/>
      <c r="U19" s="223"/>
      <c r="V19" s="224"/>
    </row>
    <row r="20" spans="1:25" ht="23.1" customHeight="1" x14ac:dyDescent="0.15">
      <c r="A20" s="231"/>
      <c r="B20" s="232"/>
      <c r="C20" s="175"/>
      <c r="D20" s="5" t="s">
        <v>4</v>
      </c>
      <c r="E20" s="176"/>
      <c r="F20" s="5" t="s">
        <v>2</v>
      </c>
      <c r="G20" s="186" t="s">
        <v>150</v>
      </c>
      <c r="H20" s="190"/>
      <c r="I20" s="188" t="s">
        <v>151</v>
      </c>
      <c r="J20" s="189"/>
      <c r="K20" s="187" t="s">
        <v>153</v>
      </c>
      <c r="L20" s="189"/>
      <c r="M20" s="187" t="s">
        <v>151</v>
      </c>
      <c r="N20" s="179"/>
      <c r="O20" s="220"/>
      <c r="P20" s="221"/>
      <c r="Q20" s="156" t="s">
        <v>161</v>
      </c>
      <c r="R20" s="222"/>
      <c r="S20" s="223"/>
      <c r="T20" s="223"/>
      <c r="U20" s="223"/>
      <c r="V20" s="224"/>
    </row>
    <row r="21" spans="1:25" ht="23.1" customHeight="1" x14ac:dyDescent="0.15">
      <c r="A21" s="231"/>
      <c r="B21" s="232"/>
      <c r="C21" s="175"/>
      <c r="D21" s="5" t="s">
        <v>4</v>
      </c>
      <c r="E21" s="176"/>
      <c r="F21" s="5" t="s">
        <v>2</v>
      </c>
      <c r="G21" s="186" t="s">
        <v>150</v>
      </c>
      <c r="H21" s="190"/>
      <c r="I21" s="188" t="s">
        <v>151</v>
      </c>
      <c r="J21" s="189"/>
      <c r="K21" s="187" t="s">
        <v>153</v>
      </c>
      <c r="L21" s="189"/>
      <c r="M21" s="187" t="s">
        <v>151</v>
      </c>
      <c r="N21" s="179"/>
      <c r="O21" s="220"/>
      <c r="P21" s="221"/>
      <c r="Q21" s="156" t="s">
        <v>161</v>
      </c>
      <c r="R21" s="222"/>
      <c r="S21" s="223"/>
      <c r="T21" s="223"/>
      <c r="U21" s="223"/>
      <c r="V21" s="224"/>
    </row>
    <row r="22" spans="1:25" ht="23.1" customHeight="1" x14ac:dyDescent="0.15">
      <c r="A22" s="231"/>
      <c r="B22" s="232"/>
      <c r="C22" s="143"/>
      <c r="D22" s="148" t="s">
        <v>4</v>
      </c>
      <c r="E22" s="185"/>
      <c r="F22" s="148" t="s">
        <v>2</v>
      </c>
      <c r="G22" s="186" t="s">
        <v>150</v>
      </c>
      <c r="H22" s="181"/>
      <c r="I22" s="188" t="s">
        <v>152</v>
      </c>
      <c r="J22" s="182"/>
      <c r="K22" s="187" t="s">
        <v>155</v>
      </c>
      <c r="L22" s="182"/>
      <c r="M22" s="187" t="s">
        <v>152</v>
      </c>
      <c r="N22" s="183"/>
      <c r="O22" s="225"/>
      <c r="P22" s="226"/>
      <c r="Q22" s="156" t="s">
        <v>161</v>
      </c>
      <c r="R22" s="227"/>
      <c r="S22" s="206"/>
      <c r="T22" s="206"/>
      <c r="U22" s="206"/>
      <c r="V22" s="228"/>
    </row>
    <row r="23" spans="1:25" ht="23.1" customHeight="1" x14ac:dyDescent="0.15">
      <c r="A23" s="231"/>
      <c r="B23" s="232"/>
      <c r="C23" s="143"/>
      <c r="D23" s="5" t="s">
        <v>4</v>
      </c>
      <c r="E23" s="185"/>
      <c r="F23" s="5" t="s">
        <v>2</v>
      </c>
      <c r="G23" s="186" t="s">
        <v>150</v>
      </c>
      <c r="H23" s="181"/>
      <c r="I23" s="188" t="s">
        <v>152</v>
      </c>
      <c r="J23" s="182"/>
      <c r="K23" s="187" t="s">
        <v>154</v>
      </c>
      <c r="L23" s="182"/>
      <c r="M23" s="187" t="s">
        <v>152</v>
      </c>
      <c r="N23" s="183"/>
      <c r="O23" s="225"/>
      <c r="P23" s="226"/>
      <c r="Q23" s="156" t="s">
        <v>161</v>
      </c>
      <c r="R23" s="227"/>
      <c r="S23" s="206"/>
      <c r="T23" s="206"/>
      <c r="U23" s="206"/>
      <c r="V23" s="228"/>
    </row>
    <row r="24" spans="1:25" s="19" customFormat="1" ht="23.1" customHeight="1" x14ac:dyDescent="0.15">
      <c r="A24" s="231"/>
      <c r="B24" s="232"/>
      <c r="C24" s="143"/>
      <c r="D24" s="148" t="s">
        <v>4</v>
      </c>
      <c r="E24" s="185"/>
      <c r="F24" s="148" t="s">
        <v>2</v>
      </c>
      <c r="G24" s="186" t="s">
        <v>150</v>
      </c>
      <c r="H24" s="181"/>
      <c r="I24" s="188" t="s">
        <v>152</v>
      </c>
      <c r="J24" s="182"/>
      <c r="K24" s="187" t="s">
        <v>154</v>
      </c>
      <c r="L24" s="182"/>
      <c r="M24" s="187" t="s">
        <v>152</v>
      </c>
      <c r="N24" s="183"/>
      <c r="O24" s="225"/>
      <c r="P24" s="226"/>
      <c r="Q24" s="156" t="s">
        <v>161</v>
      </c>
      <c r="R24" s="227"/>
      <c r="S24" s="206"/>
      <c r="T24" s="206"/>
      <c r="U24" s="206"/>
      <c r="V24" s="228"/>
    </row>
    <row r="25" spans="1:25" ht="23.1" customHeight="1" x14ac:dyDescent="0.15">
      <c r="A25" s="231"/>
      <c r="B25" s="232"/>
      <c r="C25" s="143"/>
      <c r="D25" s="5" t="s">
        <v>4</v>
      </c>
      <c r="E25" s="185"/>
      <c r="F25" s="5" t="s">
        <v>2</v>
      </c>
      <c r="G25" s="186" t="s">
        <v>150</v>
      </c>
      <c r="H25" s="181"/>
      <c r="I25" s="188" t="s">
        <v>152</v>
      </c>
      <c r="J25" s="182"/>
      <c r="K25" s="187" t="s">
        <v>154</v>
      </c>
      <c r="L25" s="182"/>
      <c r="M25" s="187" t="s">
        <v>157</v>
      </c>
      <c r="N25" s="183"/>
      <c r="O25" s="225"/>
      <c r="P25" s="226"/>
      <c r="Q25" s="156" t="s">
        <v>161</v>
      </c>
      <c r="R25" s="227"/>
      <c r="S25" s="206"/>
      <c r="T25" s="206"/>
      <c r="U25" s="206"/>
      <c r="V25" s="228"/>
    </row>
    <row r="26" spans="1:25" ht="23.1" customHeight="1" x14ac:dyDescent="0.15">
      <c r="A26" s="231"/>
      <c r="B26" s="232"/>
      <c r="C26" s="143"/>
      <c r="D26" s="148" t="s">
        <v>4</v>
      </c>
      <c r="E26" s="185"/>
      <c r="F26" s="148" t="s">
        <v>2</v>
      </c>
      <c r="G26" s="186" t="s">
        <v>150</v>
      </c>
      <c r="H26" s="181"/>
      <c r="I26" s="188" t="s">
        <v>152</v>
      </c>
      <c r="J26" s="182"/>
      <c r="K26" s="187" t="s">
        <v>158</v>
      </c>
      <c r="L26" s="182"/>
      <c r="M26" s="187" t="s">
        <v>152</v>
      </c>
      <c r="N26" s="183"/>
      <c r="O26" s="225"/>
      <c r="P26" s="226"/>
      <c r="Q26" s="156" t="s">
        <v>161</v>
      </c>
      <c r="R26" s="227"/>
      <c r="S26" s="206"/>
      <c r="T26" s="206"/>
      <c r="U26" s="206"/>
      <c r="V26" s="228"/>
    </row>
    <row r="27" spans="1:25" ht="23.1" customHeight="1" x14ac:dyDescent="0.15">
      <c r="A27" s="231"/>
      <c r="B27" s="232"/>
      <c r="C27" s="143"/>
      <c r="D27" s="5" t="s">
        <v>4</v>
      </c>
      <c r="E27" s="185"/>
      <c r="F27" s="5" t="s">
        <v>2</v>
      </c>
      <c r="G27" s="186" t="s">
        <v>150</v>
      </c>
      <c r="H27" s="181"/>
      <c r="I27" s="188" t="s">
        <v>152</v>
      </c>
      <c r="J27" s="182"/>
      <c r="K27" s="187" t="s">
        <v>154</v>
      </c>
      <c r="L27" s="182"/>
      <c r="M27" s="187" t="s">
        <v>152</v>
      </c>
      <c r="N27" s="183"/>
      <c r="O27" s="225"/>
      <c r="P27" s="226"/>
      <c r="Q27" s="156" t="s">
        <v>161</v>
      </c>
      <c r="R27" s="227"/>
      <c r="S27" s="206"/>
      <c r="T27" s="206"/>
      <c r="U27" s="206"/>
      <c r="V27" s="228"/>
    </row>
    <row r="28" spans="1:25" ht="23.1" customHeight="1" x14ac:dyDescent="0.15">
      <c r="A28" s="233"/>
      <c r="B28" s="234"/>
      <c r="C28" s="213" t="s">
        <v>159</v>
      </c>
      <c r="D28" s="214"/>
      <c r="E28" s="214"/>
      <c r="F28" s="214"/>
      <c r="G28" s="149"/>
      <c r="H28" s="149"/>
      <c r="I28" s="215" t="str">
        <f>IF(COUNT(E10:E27)=0,"",COUNT(E10:E27))</f>
        <v/>
      </c>
      <c r="J28" s="215"/>
      <c r="K28" s="215"/>
      <c r="L28" s="253" t="s">
        <v>160</v>
      </c>
      <c r="M28" s="253"/>
      <c r="N28" s="254"/>
      <c r="O28" s="213" t="s">
        <v>208</v>
      </c>
      <c r="P28" s="214"/>
      <c r="Q28" s="214"/>
      <c r="R28" s="214"/>
      <c r="S28" s="215" t="str">
        <f>IF(COUNT(E10:E27)=0,"",SUM(O10:P27))</f>
        <v/>
      </c>
      <c r="T28" s="215"/>
      <c r="U28" s="215"/>
      <c r="V28" s="157" t="s">
        <v>161</v>
      </c>
      <c r="Y28" s="12">
        <f>IF(I28="",0,I28)</f>
        <v>0</v>
      </c>
    </row>
    <row r="29" spans="1:25" ht="107.25" customHeight="1" x14ac:dyDescent="0.15">
      <c r="A29" s="245" t="s">
        <v>40</v>
      </c>
      <c r="B29" s="245"/>
      <c r="C29" s="246"/>
      <c r="D29" s="246"/>
      <c r="E29" s="246"/>
      <c r="F29" s="246"/>
      <c r="G29" s="246"/>
      <c r="H29" s="246"/>
      <c r="I29" s="246"/>
      <c r="J29" s="246"/>
      <c r="K29" s="246"/>
      <c r="L29" s="246"/>
      <c r="M29" s="246"/>
      <c r="N29" s="246"/>
      <c r="O29" s="246"/>
      <c r="P29" s="246"/>
      <c r="Q29" s="246"/>
      <c r="R29" s="246"/>
      <c r="S29" s="246"/>
      <c r="T29" s="246"/>
      <c r="U29" s="246"/>
      <c r="V29" s="246"/>
    </row>
    <row r="30" spans="1:25" ht="18" customHeight="1" x14ac:dyDescent="0.15">
      <c r="A30" s="150"/>
      <c r="B30" s="150"/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1"/>
      <c r="U30" s="151"/>
      <c r="V30" s="151"/>
    </row>
    <row r="31" spans="1:25" ht="34.5" customHeight="1" x14ac:dyDescent="0.15">
      <c r="A31" s="150"/>
      <c r="B31" s="150"/>
      <c r="C31" s="151"/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1"/>
    </row>
    <row r="32" spans="1:25" ht="34.5" customHeight="1" x14ac:dyDescent="0.15">
      <c r="A32" s="150"/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51"/>
      <c r="U32" s="151"/>
      <c r="V32" s="151"/>
    </row>
  </sheetData>
  <mergeCells count="66">
    <mergeCell ref="O23:P23"/>
    <mergeCell ref="R23:V23"/>
    <mergeCell ref="O25:P25"/>
    <mergeCell ref="R25:V25"/>
    <mergeCell ref="O14:P14"/>
    <mergeCell ref="R14:V14"/>
    <mergeCell ref="O15:P15"/>
    <mergeCell ref="R15:V15"/>
    <mergeCell ref="O16:P16"/>
    <mergeCell ref="R16:V16"/>
    <mergeCell ref="O17:P17"/>
    <mergeCell ref="R17:V17"/>
    <mergeCell ref="O18:P18"/>
    <mergeCell ref="R18:V18"/>
    <mergeCell ref="O21:P21"/>
    <mergeCell ref="R21:V21"/>
    <mergeCell ref="O22:P22"/>
    <mergeCell ref="R22:V22"/>
    <mergeCell ref="A29:B29"/>
    <mergeCell ref="C29:V29"/>
    <mergeCell ref="A9:B28"/>
    <mergeCell ref="C9:G9"/>
    <mergeCell ref="H9:N9"/>
    <mergeCell ref="C28:F28"/>
    <mergeCell ref="I28:K28"/>
    <mergeCell ref="L28:N28"/>
    <mergeCell ref="O26:P26"/>
    <mergeCell ref="R26:V26"/>
    <mergeCell ref="O27:P27"/>
    <mergeCell ref="R27:V27"/>
    <mergeCell ref="R9:V9"/>
    <mergeCell ref="O9:Q9"/>
    <mergeCell ref="O10:P10"/>
    <mergeCell ref="R10:V10"/>
    <mergeCell ref="D3:E3"/>
    <mergeCell ref="F3:G3"/>
    <mergeCell ref="H3:V3"/>
    <mergeCell ref="A5:B8"/>
    <mergeCell ref="H8:J8"/>
    <mergeCell ref="L7:N7"/>
    <mergeCell ref="L8:N8"/>
    <mergeCell ref="P7:S7"/>
    <mergeCell ref="P8:S8"/>
    <mergeCell ref="C5:D5"/>
    <mergeCell ref="H7:J7"/>
    <mergeCell ref="D6:G6"/>
    <mergeCell ref="E7:G7"/>
    <mergeCell ref="E8:G8"/>
    <mergeCell ref="E5:V5"/>
    <mergeCell ref="T7:V7"/>
    <mergeCell ref="O28:R28"/>
    <mergeCell ref="S28:U28"/>
    <mergeCell ref="T8:V8"/>
    <mergeCell ref="H6:V6"/>
    <mergeCell ref="O19:P19"/>
    <mergeCell ref="R19:V19"/>
    <mergeCell ref="O20:P20"/>
    <mergeCell ref="R20:V20"/>
    <mergeCell ref="O12:P12"/>
    <mergeCell ref="R12:V12"/>
    <mergeCell ref="O13:P13"/>
    <mergeCell ref="R13:V13"/>
    <mergeCell ref="O11:P11"/>
    <mergeCell ref="R11:V11"/>
    <mergeCell ref="O24:P24"/>
    <mergeCell ref="R24:V24"/>
  </mergeCells>
  <phoneticPr fontId="2"/>
  <dataValidations count="1">
    <dataValidation type="list" errorStyle="information" allowBlank="1" showInputMessage="1" showErrorMessage="1" sqref="G10:G27">
      <formula1>"(　),(月),(火),(水),(木),(金),(土),(日)"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blackAndWhite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Q35"/>
  <sheetViews>
    <sheetView showGridLines="0" zoomScale="90" zoomScaleNormal="90" workbookViewId="0">
      <selection activeCell="Y1" sqref="Y1:Y1048576"/>
    </sheetView>
  </sheetViews>
  <sheetFormatPr defaultColWidth="3.5" defaultRowHeight="21.95" customHeight="1" x14ac:dyDescent="0.15"/>
  <cols>
    <col min="1" max="1" width="3.5" style="16" customWidth="1"/>
    <col min="2" max="23" width="3.5" style="16"/>
    <col min="24" max="24" width="3.75" style="16" customWidth="1"/>
    <col min="25" max="25" width="7.5" style="16" hidden="1" customWidth="1"/>
    <col min="26" max="40" width="3.75" style="16" hidden="1" customWidth="1"/>
    <col min="41" max="41" width="3.75" style="16" customWidth="1"/>
    <col min="42" max="16384" width="3.5" style="16"/>
  </cols>
  <sheetData>
    <row r="1" spans="1:43" ht="18" customHeight="1" x14ac:dyDescent="0.15">
      <c r="A1" s="24" t="s">
        <v>31</v>
      </c>
    </row>
    <row r="2" spans="1:43" ht="21.95" customHeight="1" x14ac:dyDescent="0.15">
      <c r="A2" s="24"/>
    </row>
    <row r="3" spans="1:43" ht="21.95" customHeight="1" x14ac:dyDescent="0.15">
      <c r="D3" s="244" t="str">
        <f>報告書!C1</f>
        <v>令和</v>
      </c>
      <c r="E3" s="244"/>
      <c r="F3" s="276" t="str">
        <f>IF(報告書!E1="","",報告書!E1)</f>
        <v/>
      </c>
      <c r="G3" s="276"/>
      <c r="H3" s="277" t="s">
        <v>1</v>
      </c>
      <c r="I3" s="277"/>
      <c r="J3" s="277" t="s">
        <v>163</v>
      </c>
      <c r="K3" s="277"/>
      <c r="L3" s="277"/>
      <c r="M3" s="277"/>
      <c r="N3" s="277"/>
      <c r="O3" s="277"/>
      <c r="P3" s="277"/>
      <c r="Q3" s="277"/>
      <c r="R3" s="277"/>
      <c r="S3" s="277"/>
      <c r="T3" s="277"/>
      <c r="U3" s="277"/>
      <c r="V3" s="277"/>
      <c r="X3" s="18"/>
    </row>
    <row r="5" spans="1:43" ht="21.95" customHeight="1" x14ac:dyDescent="0.15">
      <c r="A5" s="19" t="s">
        <v>32</v>
      </c>
      <c r="B5" s="19"/>
    </row>
    <row r="6" spans="1:43" ht="21.95" customHeight="1" x14ac:dyDescent="0.15">
      <c r="A6" s="265" t="s">
        <v>33</v>
      </c>
      <c r="B6" s="265"/>
      <c r="C6" s="265"/>
      <c r="D6" s="265"/>
      <c r="E6" s="265"/>
      <c r="F6" s="265"/>
      <c r="G6" s="265" t="s">
        <v>139</v>
      </c>
      <c r="H6" s="265"/>
      <c r="I6" s="265"/>
      <c r="J6" s="265"/>
      <c r="K6" s="265"/>
      <c r="L6" s="265"/>
      <c r="M6" s="265" t="s">
        <v>34</v>
      </c>
      <c r="N6" s="265"/>
      <c r="O6" s="265"/>
      <c r="P6" s="265"/>
      <c r="Q6" s="265"/>
      <c r="R6" s="265"/>
      <c r="S6" s="265"/>
      <c r="T6" s="265"/>
      <c r="U6" s="265"/>
      <c r="V6" s="265"/>
    </row>
    <row r="7" spans="1:43" ht="21.95" customHeight="1" x14ac:dyDescent="0.15">
      <c r="A7" s="262" t="s">
        <v>35</v>
      </c>
      <c r="B7" s="262"/>
      <c r="C7" s="262"/>
      <c r="D7" s="262"/>
      <c r="E7" s="262"/>
      <c r="F7" s="262"/>
      <c r="G7" s="259"/>
      <c r="H7" s="259"/>
      <c r="I7" s="259"/>
      <c r="J7" s="259"/>
      <c r="K7" s="260"/>
      <c r="L7" s="14" t="s">
        <v>17</v>
      </c>
      <c r="M7" s="278"/>
      <c r="N7" s="278"/>
      <c r="O7" s="278"/>
      <c r="P7" s="278"/>
      <c r="Q7" s="278"/>
      <c r="R7" s="278"/>
      <c r="S7" s="278"/>
      <c r="T7" s="278"/>
      <c r="U7" s="278"/>
      <c r="V7" s="278"/>
    </row>
    <row r="8" spans="1:43" ht="21.95" customHeight="1" x14ac:dyDescent="0.15">
      <c r="A8" s="262" t="s">
        <v>36</v>
      </c>
      <c r="B8" s="262"/>
      <c r="C8" s="262"/>
      <c r="D8" s="262"/>
      <c r="E8" s="262"/>
      <c r="F8" s="262"/>
      <c r="G8" s="263" t="str">
        <f>IF(報告書!K20=0,"",報告書!K20)</f>
        <v/>
      </c>
      <c r="H8" s="263"/>
      <c r="I8" s="263"/>
      <c r="J8" s="263"/>
      <c r="K8" s="264"/>
      <c r="L8" s="14" t="s">
        <v>17</v>
      </c>
      <c r="M8" s="278" t="s">
        <v>164</v>
      </c>
      <c r="N8" s="278"/>
      <c r="O8" s="278"/>
      <c r="P8" s="278"/>
      <c r="Q8" s="278"/>
      <c r="R8" s="278"/>
      <c r="S8" s="278"/>
      <c r="T8" s="278"/>
      <c r="U8" s="278"/>
      <c r="V8" s="278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</row>
    <row r="9" spans="1:43" ht="21.95" customHeight="1" x14ac:dyDescent="0.15">
      <c r="A9" s="262" t="s">
        <v>43</v>
      </c>
      <c r="B9" s="262"/>
      <c r="C9" s="262"/>
      <c r="D9" s="262"/>
      <c r="E9" s="262"/>
      <c r="F9" s="262"/>
      <c r="G9" s="259"/>
      <c r="H9" s="259"/>
      <c r="I9" s="259"/>
      <c r="J9" s="259"/>
      <c r="K9" s="260"/>
      <c r="L9" s="14" t="s">
        <v>17</v>
      </c>
      <c r="M9" s="273" t="s">
        <v>41</v>
      </c>
      <c r="N9" s="274"/>
      <c r="O9" s="274"/>
      <c r="P9" s="274"/>
      <c r="Q9" s="268"/>
      <c r="R9" s="268"/>
      <c r="S9" s="268"/>
      <c r="T9" s="268"/>
      <c r="U9" s="268"/>
      <c r="V9" s="31" t="s">
        <v>37</v>
      </c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</row>
    <row r="10" spans="1:43" ht="21.95" customHeight="1" x14ac:dyDescent="0.15">
      <c r="A10" s="262" t="s">
        <v>30</v>
      </c>
      <c r="B10" s="262"/>
      <c r="C10" s="262"/>
      <c r="D10" s="262"/>
      <c r="E10" s="262"/>
      <c r="F10" s="262"/>
      <c r="G10" s="259"/>
      <c r="H10" s="259"/>
      <c r="I10" s="259"/>
      <c r="J10" s="259"/>
      <c r="K10" s="260"/>
      <c r="L10" s="14" t="s">
        <v>17</v>
      </c>
      <c r="M10" s="261" t="s">
        <v>105</v>
      </c>
      <c r="N10" s="261"/>
      <c r="O10" s="261"/>
      <c r="P10" s="261"/>
      <c r="Q10" s="261"/>
      <c r="R10" s="261"/>
      <c r="S10" s="261"/>
      <c r="T10" s="261"/>
      <c r="U10" s="261"/>
      <c r="V10" s="261"/>
    </row>
    <row r="11" spans="1:43" ht="21.95" customHeight="1" x14ac:dyDescent="0.15">
      <c r="A11" s="258"/>
      <c r="B11" s="258"/>
      <c r="C11" s="258"/>
      <c r="D11" s="258"/>
      <c r="E11" s="258"/>
      <c r="F11" s="258"/>
      <c r="G11" s="259"/>
      <c r="H11" s="259"/>
      <c r="I11" s="259"/>
      <c r="J11" s="259"/>
      <c r="K11" s="260"/>
      <c r="L11" s="14" t="s">
        <v>17</v>
      </c>
      <c r="M11" s="261" t="s">
        <v>105</v>
      </c>
      <c r="N11" s="261"/>
      <c r="O11" s="261"/>
      <c r="P11" s="261"/>
      <c r="Q11" s="261"/>
      <c r="R11" s="261"/>
      <c r="S11" s="261"/>
      <c r="T11" s="261"/>
      <c r="U11" s="261"/>
      <c r="V11" s="261"/>
    </row>
    <row r="12" spans="1:43" ht="21.95" customHeight="1" x14ac:dyDescent="0.15">
      <c r="A12" s="258"/>
      <c r="B12" s="258"/>
      <c r="C12" s="258"/>
      <c r="D12" s="258"/>
      <c r="E12" s="258"/>
      <c r="F12" s="258"/>
      <c r="G12" s="259"/>
      <c r="H12" s="259"/>
      <c r="I12" s="259"/>
      <c r="J12" s="259"/>
      <c r="K12" s="260"/>
      <c r="L12" s="14" t="s">
        <v>17</v>
      </c>
      <c r="M12" s="261" t="s">
        <v>105</v>
      </c>
      <c r="N12" s="261"/>
      <c r="O12" s="261"/>
      <c r="P12" s="261"/>
      <c r="Q12" s="261"/>
      <c r="R12" s="261"/>
      <c r="S12" s="261"/>
      <c r="T12" s="261"/>
      <c r="U12" s="261"/>
      <c r="V12" s="261"/>
      <c r="AQ12" s="148"/>
    </row>
    <row r="13" spans="1:43" ht="21.95" customHeight="1" x14ac:dyDescent="0.15">
      <c r="A13" s="266" t="s">
        <v>29</v>
      </c>
      <c r="B13" s="266"/>
      <c r="C13" s="266"/>
      <c r="D13" s="266"/>
      <c r="E13" s="266"/>
      <c r="F13" s="266"/>
      <c r="G13" s="270" t="str">
        <f>IF(SUM(G7:K12)=0,"",SUM(G7:K12))</f>
        <v/>
      </c>
      <c r="H13" s="270"/>
      <c r="I13" s="270"/>
      <c r="J13" s="270"/>
      <c r="K13" s="271"/>
      <c r="L13" s="25" t="s">
        <v>17</v>
      </c>
      <c r="M13" s="272"/>
      <c r="N13" s="272"/>
      <c r="O13" s="272"/>
      <c r="P13" s="272"/>
      <c r="Q13" s="272"/>
      <c r="R13" s="272"/>
      <c r="S13" s="272"/>
      <c r="T13" s="272"/>
      <c r="U13" s="272"/>
      <c r="V13" s="272"/>
    </row>
    <row r="14" spans="1:43" ht="21.95" customHeight="1" x14ac:dyDescent="0.15">
      <c r="A14" s="19"/>
      <c r="B14" s="19"/>
      <c r="C14" s="20"/>
    </row>
    <row r="15" spans="1:43" ht="21.95" customHeight="1" x14ac:dyDescent="0.15">
      <c r="A15" s="19" t="s">
        <v>38</v>
      </c>
      <c r="B15" s="19"/>
    </row>
    <row r="16" spans="1:43" ht="21.95" customHeight="1" x14ac:dyDescent="0.15">
      <c r="A16" s="265" t="s">
        <v>33</v>
      </c>
      <c r="B16" s="265"/>
      <c r="C16" s="265"/>
      <c r="D16" s="265"/>
      <c r="E16" s="265"/>
      <c r="F16" s="265"/>
      <c r="G16" s="265" t="s">
        <v>139</v>
      </c>
      <c r="H16" s="265"/>
      <c r="I16" s="265"/>
      <c r="J16" s="265"/>
      <c r="K16" s="265"/>
      <c r="L16" s="265"/>
      <c r="M16" s="265" t="s">
        <v>34</v>
      </c>
      <c r="N16" s="265"/>
      <c r="O16" s="265"/>
      <c r="P16" s="265"/>
      <c r="Q16" s="265"/>
      <c r="R16" s="265"/>
      <c r="S16" s="265"/>
      <c r="T16" s="265"/>
      <c r="U16" s="265"/>
      <c r="V16" s="265"/>
    </row>
    <row r="17" spans="1:25" ht="21.95" customHeight="1" x14ac:dyDescent="0.15">
      <c r="A17" s="262" t="s">
        <v>145</v>
      </c>
      <c r="B17" s="262"/>
      <c r="C17" s="262"/>
      <c r="D17" s="262"/>
      <c r="E17" s="262"/>
      <c r="F17" s="262"/>
      <c r="G17" s="259"/>
      <c r="H17" s="259"/>
      <c r="I17" s="259"/>
      <c r="J17" s="259"/>
      <c r="K17" s="260"/>
      <c r="L17" s="14" t="s">
        <v>17</v>
      </c>
      <c r="M17" s="261" t="s">
        <v>105</v>
      </c>
      <c r="N17" s="261"/>
      <c r="O17" s="261"/>
      <c r="P17" s="261"/>
      <c r="Q17" s="261"/>
      <c r="R17" s="261"/>
      <c r="S17" s="261"/>
      <c r="T17" s="261"/>
      <c r="U17" s="261"/>
      <c r="V17" s="261"/>
      <c r="Y17" s="180">
        <f>IF(G17="",0,G17)</f>
        <v>0</v>
      </c>
    </row>
    <row r="18" spans="1:25" ht="21.95" customHeight="1" x14ac:dyDescent="0.15">
      <c r="A18" s="262" t="s">
        <v>165</v>
      </c>
      <c r="B18" s="262"/>
      <c r="C18" s="262"/>
      <c r="D18" s="262"/>
      <c r="E18" s="262"/>
      <c r="F18" s="262"/>
      <c r="G18" s="263" t="str">
        <f>IF('添付書類(3)実績調書'!AB25=0,"",'添付書類(3)実績調書'!AB25)</f>
        <v/>
      </c>
      <c r="H18" s="263"/>
      <c r="I18" s="263"/>
      <c r="J18" s="263"/>
      <c r="K18" s="264"/>
      <c r="L18" s="14" t="s">
        <v>17</v>
      </c>
      <c r="M18" s="261" t="s">
        <v>106</v>
      </c>
      <c r="N18" s="261"/>
      <c r="O18" s="261"/>
      <c r="P18" s="261"/>
      <c r="Q18" s="261"/>
      <c r="R18" s="261"/>
      <c r="S18" s="261"/>
      <c r="T18" s="261"/>
      <c r="U18" s="261"/>
      <c r="V18" s="261"/>
      <c r="Y18" s="180">
        <f>IF(G18="",0,G18)</f>
        <v>0</v>
      </c>
    </row>
    <row r="19" spans="1:25" ht="21.95" customHeight="1" x14ac:dyDescent="0.15">
      <c r="A19" s="262" t="s">
        <v>166</v>
      </c>
      <c r="B19" s="262"/>
      <c r="C19" s="262"/>
      <c r="D19" s="262"/>
      <c r="E19" s="262"/>
      <c r="F19" s="262"/>
      <c r="G19" s="263" t="str">
        <f>IF('添付書類(3)実績調書'!AB26=0,"",'添付書類(3)実績調書'!AB26)</f>
        <v/>
      </c>
      <c r="H19" s="263"/>
      <c r="I19" s="263"/>
      <c r="J19" s="263"/>
      <c r="K19" s="264"/>
      <c r="L19" s="14" t="s">
        <v>17</v>
      </c>
      <c r="M19" s="267" t="s">
        <v>105</v>
      </c>
      <c r="N19" s="268"/>
      <c r="O19" s="268"/>
      <c r="P19" s="268"/>
      <c r="Q19" s="268"/>
      <c r="R19" s="268"/>
      <c r="S19" s="268"/>
      <c r="T19" s="268"/>
      <c r="U19" s="268"/>
      <c r="V19" s="269"/>
      <c r="Y19" s="180">
        <f t="shared" ref="Y19" si="0">IF(G19="",0,G19)</f>
        <v>0</v>
      </c>
    </row>
    <row r="20" spans="1:25" ht="21.95" customHeight="1" x14ac:dyDescent="0.15">
      <c r="A20" s="258"/>
      <c r="B20" s="258"/>
      <c r="C20" s="258"/>
      <c r="D20" s="258"/>
      <c r="E20" s="258"/>
      <c r="F20" s="258"/>
      <c r="G20" s="259"/>
      <c r="H20" s="259"/>
      <c r="I20" s="259"/>
      <c r="J20" s="259"/>
      <c r="K20" s="260"/>
      <c r="L20" s="14" t="s">
        <v>17</v>
      </c>
      <c r="M20" s="261"/>
      <c r="N20" s="261"/>
      <c r="O20" s="261"/>
      <c r="P20" s="261"/>
      <c r="Q20" s="261"/>
      <c r="R20" s="261"/>
      <c r="S20" s="261"/>
      <c r="T20" s="261"/>
      <c r="U20" s="261"/>
      <c r="V20" s="261"/>
    </row>
    <row r="21" spans="1:25" ht="21.95" customHeight="1" x14ac:dyDescent="0.15">
      <c r="A21" s="258"/>
      <c r="B21" s="258"/>
      <c r="C21" s="258"/>
      <c r="D21" s="258"/>
      <c r="E21" s="258"/>
      <c r="F21" s="258"/>
      <c r="G21" s="259"/>
      <c r="H21" s="259"/>
      <c r="I21" s="259"/>
      <c r="J21" s="259"/>
      <c r="K21" s="260"/>
      <c r="L21" s="14" t="s">
        <v>17</v>
      </c>
      <c r="M21" s="267" t="s">
        <v>105</v>
      </c>
      <c r="N21" s="268"/>
      <c r="O21" s="268"/>
      <c r="P21" s="268"/>
      <c r="Q21" s="268"/>
      <c r="R21" s="268"/>
      <c r="S21" s="268"/>
      <c r="T21" s="268"/>
      <c r="U21" s="268"/>
      <c r="V21" s="269"/>
    </row>
    <row r="22" spans="1:25" ht="21.95" customHeight="1" x14ac:dyDescent="0.15">
      <c r="A22" s="258"/>
      <c r="B22" s="258"/>
      <c r="C22" s="258"/>
      <c r="D22" s="258"/>
      <c r="E22" s="258"/>
      <c r="F22" s="258"/>
      <c r="G22" s="259"/>
      <c r="H22" s="259"/>
      <c r="I22" s="259"/>
      <c r="J22" s="259"/>
      <c r="K22" s="260"/>
      <c r="L22" s="14" t="s">
        <v>17</v>
      </c>
      <c r="M22" s="267" t="s">
        <v>105</v>
      </c>
      <c r="N22" s="268"/>
      <c r="O22" s="268"/>
      <c r="P22" s="268"/>
      <c r="Q22" s="268"/>
      <c r="R22" s="268"/>
      <c r="S22" s="268"/>
      <c r="T22" s="268"/>
      <c r="U22" s="268"/>
      <c r="V22" s="269"/>
    </row>
    <row r="23" spans="1:25" ht="21.95" customHeight="1" x14ac:dyDescent="0.15">
      <c r="A23" s="258"/>
      <c r="B23" s="258"/>
      <c r="C23" s="258"/>
      <c r="D23" s="258"/>
      <c r="E23" s="258"/>
      <c r="F23" s="258"/>
      <c r="G23" s="259"/>
      <c r="H23" s="259"/>
      <c r="I23" s="259"/>
      <c r="J23" s="259"/>
      <c r="K23" s="260"/>
      <c r="L23" s="14" t="s">
        <v>17</v>
      </c>
      <c r="M23" s="267" t="s">
        <v>105</v>
      </c>
      <c r="N23" s="268"/>
      <c r="O23" s="268"/>
      <c r="P23" s="268"/>
      <c r="Q23" s="268"/>
      <c r="R23" s="268"/>
      <c r="S23" s="268"/>
      <c r="T23" s="268"/>
      <c r="U23" s="268"/>
      <c r="V23" s="269"/>
    </row>
    <row r="24" spans="1:25" ht="21.95" customHeight="1" x14ac:dyDescent="0.15">
      <c r="A24" s="258"/>
      <c r="B24" s="258"/>
      <c r="C24" s="258"/>
      <c r="D24" s="258"/>
      <c r="E24" s="258"/>
      <c r="F24" s="258"/>
      <c r="G24" s="259"/>
      <c r="H24" s="259"/>
      <c r="I24" s="259"/>
      <c r="J24" s="259"/>
      <c r="K24" s="260"/>
      <c r="L24" s="14" t="s">
        <v>17</v>
      </c>
      <c r="M24" s="267" t="s">
        <v>105</v>
      </c>
      <c r="N24" s="268"/>
      <c r="O24" s="268"/>
      <c r="P24" s="268"/>
      <c r="Q24" s="268"/>
      <c r="R24" s="268"/>
      <c r="S24" s="268"/>
      <c r="T24" s="268"/>
      <c r="U24" s="268"/>
      <c r="V24" s="269"/>
    </row>
    <row r="25" spans="1:25" ht="21.95" customHeight="1" x14ac:dyDescent="0.15">
      <c r="A25" s="258"/>
      <c r="B25" s="258"/>
      <c r="C25" s="258"/>
      <c r="D25" s="258"/>
      <c r="E25" s="258"/>
      <c r="F25" s="258"/>
      <c r="G25" s="259"/>
      <c r="H25" s="259"/>
      <c r="I25" s="259"/>
      <c r="J25" s="259"/>
      <c r="K25" s="260"/>
      <c r="L25" s="14" t="s">
        <v>17</v>
      </c>
      <c r="M25" s="267" t="s">
        <v>105</v>
      </c>
      <c r="N25" s="268"/>
      <c r="O25" s="268"/>
      <c r="P25" s="268"/>
      <c r="Q25" s="268"/>
      <c r="R25" s="268"/>
      <c r="S25" s="268"/>
      <c r="T25" s="268"/>
      <c r="U25" s="268"/>
      <c r="V25" s="269"/>
    </row>
    <row r="26" spans="1:25" ht="21.95" customHeight="1" x14ac:dyDescent="0.15">
      <c r="A26" s="258"/>
      <c r="B26" s="258"/>
      <c r="C26" s="258"/>
      <c r="D26" s="258"/>
      <c r="E26" s="258"/>
      <c r="F26" s="258"/>
      <c r="G26" s="259"/>
      <c r="H26" s="259"/>
      <c r="I26" s="259"/>
      <c r="J26" s="259"/>
      <c r="K26" s="260"/>
      <c r="L26" s="14" t="s">
        <v>17</v>
      </c>
      <c r="M26" s="267" t="s">
        <v>105</v>
      </c>
      <c r="N26" s="268"/>
      <c r="O26" s="268"/>
      <c r="P26" s="268"/>
      <c r="Q26" s="268"/>
      <c r="R26" s="268"/>
      <c r="S26" s="268"/>
      <c r="T26" s="268"/>
      <c r="U26" s="268"/>
      <c r="V26" s="269"/>
    </row>
    <row r="27" spans="1:25" ht="21.95" customHeight="1" x14ac:dyDescent="0.15">
      <c r="A27" s="258"/>
      <c r="B27" s="258"/>
      <c r="C27" s="258"/>
      <c r="D27" s="258"/>
      <c r="E27" s="258"/>
      <c r="F27" s="258"/>
      <c r="G27" s="259"/>
      <c r="H27" s="259"/>
      <c r="I27" s="259"/>
      <c r="J27" s="259"/>
      <c r="K27" s="260"/>
      <c r="L27" s="14" t="s">
        <v>17</v>
      </c>
      <c r="M27" s="267" t="s">
        <v>105</v>
      </c>
      <c r="N27" s="268"/>
      <c r="O27" s="268"/>
      <c r="P27" s="268"/>
      <c r="Q27" s="268"/>
      <c r="R27" s="268"/>
      <c r="S27" s="268"/>
      <c r="T27" s="268"/>
      <c r="U27" s="268"/>
      <c r="V27" s="269"/>
      <c r="X27" s="33" t="str">
        <f>IF(G13&lt;G28,"支出額が収入額を上回っています。ご確認ください。","")</f>
        <v/>
      </c>
    </row>
    <row r="28" spans="1:25" ht="21.95" customHeight="1" x14ac:dyDescent="0.15">
      <c r="A28" s="266" t="s">
        <v>29</v>
      </c>
      <c r="B28" s="266"/>
      <c r="C28" s="266"/>
      <c r="D28" s="266"/>
      <c r="E28" s="266"/>
      <c r="F28" s="266"/>
      <c r="G28" s="270" t="str">
        <f>IF(SUM(G17:K27)=0,"",SUM(G17:K27))</f>
        <v/>
      </c>
      <c r="H28" s="270"/>
      <c r="I28" s="270"/>
      <c r="J28" s="270"/>
      <c r="K28" s="271"/>
      <c r="L28" s="25" t="s">
        <v>17</v>
      </c>
      <c r="M28" s="272"/>
      <c r="N28" s="272"/>
      <c r="O28" s="272"/>
      <c r="P28" s="272"/>
      <c r="Q28" s="272"/>
      <c r="R28" s="272"/>
      <c r="S28" s="272"/>
      <c r="T28" s="272"/>
      <c r="U28" s="272"/>
      <c r="V28" s="272"/>
    </row>
    <row r="29" spans="1:25" ht="21.95" customHeight="1" x14ac:dyDescent="0.15">
      <c r="A29" s="19"/>
      <c r="B29" s="19"/>
    </row>
    <row r="30" spans="1:25" ht="21.95" customHeight="1" x14ac:dyDescent="0.15">
      <c r="A30" s="26" t="s">
        <v>42</v>
      </c>
      <c r="B30" s="32"/>
      <c r="C30" s="32"/>
      <c r="D30" s="32"/>
      <c r="E30" s="32"/>
      <c r="F30" s="32"/>
      <c r="G30" s="32"/>
      <c r="H30" s="275" t="str">
        <f>IF(G13="","",G13-G28)</f>
        <v/>
      </c>
      <c r="I30" s="275"/>
      <c r="J30" s="275"/>
      <c r="K30" s="275"/>
      <c r="L30" s="34" t="s">
        <v>45</v>
      </c>
      <c r="N30" s="32"/>
      <c r="O30" s="32"/>
      <c r="P30" s="32"/>
      <c r="Q30" s="32"/>
      <c r="R30" s="32"/>
      <c r="S30" s="32"/>
      <c r="T30" s="32"/>
      <c r="U30" s="32"/>
      <c r="V30" s="32"/>
    </row>
    <row r="31" spans="1:25" ht="21.95" customHeight="1" x14ac:dyDescent="0.15">
      <c r="A31" s="19"/>
      <c r="B31" s="19"/>
      <c r="C31" s="22"/>
      <c r="D31" s="22"/>
      <c r="K31" s="22"/>
      <c r="L31" s="22"/>
      <c r="M31" s="22"/>
      <c r="P31" s="15"/>
      <c r="S31" s="15"/>
    </row>
    <row r="32" spans="1:25" ht="21.95" customHeight="1" x14ac:dyDescent="0.15">
      <c r="A32" s="19"/>
      <c r="B32" s="19"/>
      <c r="C32" s="22"/>
      <c r="D32" s="22"/>
    </row>
    <row r="33" spans="1:22" ht="21.95" customHeight="1" x14ac:dyDescent="0.15">
      <c r="A33" s="19"/>
      <c r="B33" s="19"/>
      <c r="C33" s="22"/>
      <c r="D33" s="22"/>
      <c r="K33" s="22"/>
      <c r="L33" s="22"/>
      <c r="M33" s="22"/>
      <c r="P33" s="15"/>
      <c r="S33" s="15"/>
    </row>
    <row r="34" spans="1:22" ht="21.95" customHeight="1" x14ac:dyDescent="0.15">
      <c r="A34" s="19"/>
      <c r="B34" s="19"/>
      <c r="C34" s="19"/>
      <c r="D34" s="19"/>
      <c r="E34" s="19"/>
      <c r="F34" s="19"/>
      <c r="G34" s="19"/>
      <c r="H34" s="19"/>
      <c r="I34" s="21"/>
      <c r="M34" s="19"/>
      <c r="N34" s="19"/>
      <c r="P34" s="19"/>
      <c r="Q34" s="19"/>
      <c r="T34" s="19"/>
      <c r="U34" s="19"/>
      <c r="V34" s="19"/>
    </row>
    <row r="35" spans="1:22" ht="21.95" customHeight="1" x14ac:dyDescent="0.15">
      <c r="A35" s="19"/>
      <c r="B35" s="19"/>
      <c r="C35" s="19"/>
      <c r="D35" s="19"/>
      <c r="E35" s="19"/>
      <c r="F35" s="19"/>
      <c r="G35" s="19"/>
      <c r="H35" s="21"/>
      <c r="I35" s="19"/>
      <c r="J35" s="19"/>
      <c r="K35" s="21"/>
      <c r="L35" s="19"/>
      <c r="M35" s="19"/>
      <c r="N35" s="19"/>
      <c r="O35" s="23"/>
      <c r="P35" s="23"/>
      <c r="Q35" s="19"/>
      <c r="R35" s="19"/>
      <c r="S35" s="19"/>
      <c r="T35" s="21"/>
      <c r="U35" s="19"/>
      <c r="V35" s="19"/>
    </row>
  </sheetData>
  <mergeCells count="69">
    <mergeCell ref="H30:K30"/>
    <mergeCell ref="G13:K13"/>
    <mergeCell ref="M13:V13"/>
    <mergeCell ref="D3:E3"/>
    <mergeCell ref="F3:G3"/>
    <mergeCell ref="H3:I3"/>
    <mergeCell ref="J3:V3"/>
    <mergeCell ref="A6:F6"/>
    <mergeCell ref="G6:L6"/>
    <mergeCell ref="M6:V6"/>
    <mergeCell ref="A7:F7"/>
    <mergeCell ref="M7:V7"/>
    <mergeCell ref="G7:K7"/>
    <mergeCell ref="A8:F8"/>
    <mergeCell ref="G8:K8"/>
    <mergeCell ref="M8:V8"/>
    <mergeCell ref="A9:F9"/>
    <mergeCell ref="A26:F26"/>
    <mergeCell ref="G26:K26"/>
    <mergeCell ref="M26:V26"/>
    <mergeCell ref="A27:F27"/>
    <mergeCell ref="G27:K27"/>
    <mergeCell ref="M27:V27"/>
    <mergeCell ref="G9:K9"/>
    <mergeCell ref="M9:P9"/>
    <mergeCell ref="Q9:U9"/>
    <mergeCell ref="A10:F10"/>
    <mergeCell ref="G10:K10"/>
    <mergeCell ref="M10:V10"/>
    <mergeCell ref="A22:F22"/>
    <mergeCell ref="A23:F23"/>
    <mergeCell ref="G23:K23"/>
    <mergeCell ref="G22:K22"/>
    <mergeCell ref="M22:V22"/>
    <mergeCell ref="A28:F28"/>
    <mergeCell ref="G28:K28"/>
    <mergeCell ref="M28:V28"/>
    <mergeCell ref="A25:F25"/>
    <mergeCell ref="G25:K25"/>
    <mergeCell ref="M23:V23"/>
    <mergeCell ref="M25:V25"/>
    <mergeCell ref="A24:F24"/>
    <mergeCell ref="G24:K24"/>
    <mergeCell ref="M24:V24"/>
    <mergeCell ref="A19:F19"/>
    <mergeCell ref="G19:K19"/>
    <mergeCell ref="M19:V19"/>
    <mergeCell ref="G21:K21"/>
    <mergeCell ref="M21:V21"/>
    <mergeCell ref="A20:F20"/>
    <mergeCell ref="G20:K20"/>
    <mergeCell ref="M20:V20"/>
    <mergeCell ref="A21:F21"/>
    <mergeCell ref="A11:F11"/>
    <mergeCell ref="G11:K11"/>
    <mergeCell ref="M11:V11"/>
    <mergeCell ref="A18:F18"/>
    <mergeCell ref="G18:K18"/>
    <mergeCell ref="M18:V18"/>
    <mergeCell ref="A12:F12"/>
    <mergeCell ref="G12:K12"/>
    <mergeCell ref="M12:V12"/>
    <mergeCell ref="A16:F16"/>
    <mergeCell ref="M16:V16"/>
    <mergeCell ref="A17:F17"/>
    <mergeCell ref="G17:K17"/>
    <mergeCell ref="M17:V17"/>
    <mergeCell ref="G16:L16"/>
    <mergeCell ref="A13:F13"/>
  </mergeCells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blackAndWhite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N42"/>
  <sheetViews>
    <sheetView showGridLines="0" zoomScale="90" zoomScaleNormal="90" workbookViewId="0">
      <selection activeCell="AO5" sqref="AO5"/>
    </sheetView>
  </sheetViews>
  <sheetFormatPr defaultColWidth="3.5" defaultRowHeight="18" customHeight="1" x14ac:dyDescent="0.15"/>
  <cols>
    <col min="1" max="1" width="3.5" style="22" customWidth="1"/>
    <col min="2" max="2" width="3.5" style="22"/>
    <col min="3" max="3" width="3.5" style="22" customWidth="1"/>
    <col min="4" max="4" width="3.5" style="22"/>
    <col min="5" max="5" width="3.5" style="22" customWidth="1"/>
    <col min="6" max="7" width="3.5" style="22"/>
    <col min="8" max="8" width="3.5" style="22" customWidth="1"/>
    <col min="9" max="9" width="3.5" style="22"/>
    <col min="10" max="10" width="3.5" style="22" customWidth="1"/>
    <col min="11" max="21" width="3.5" style="22"/>
    <col min="22" max="22" width="3.5" style="22" customWidth="1"/>
    <col min="23" max="25" width="3.5" style="22"/>
    <col min="26" max="26" width="3.375" style="22" hidden="1" customWidth="1"/>
    <col min="27" max="27" width="3.375" style="36" hidden="1" customWidth="1"/>
    <col min="28" max="28" width="7.5" style="36" hidden="1" customWidth="1"/>
    <col min="29" max="40" width="3.375" style="22" hidden="1" customWidth="1"/>
    <col min="41" max="41" width="3.375" style="22" customWidth="1"/>
    <col min="42" max="16384" width="3.5" style="22"/>
  </cols>
  <sheetData>
    <row r="1" spans="1:28" s="117" customFormat="1" ht="14.25" customHeight="1" x14ac:dyDescent="0.15">
      <c r="A1" s="24" t="s">
        <v>39</v>
      </c>
      <c r="AA1" s="35"/>
      <c r="AB1" s="35"/>
    </row>
    <row r="2" spans="1:28" s="117" customFormat="1" ht="6" customHeight="1" x14ac:dyDescent="0.15">
      <c r="A2" s="158"/>
      <c r="AA2" s="35"/>
      <c r="AB2" s="35"/>
    </row>
    <row r="3" spans="1:28" s="117" customFormat="1" ht="18" customHeight="1" x14ac:dyDescent="0.15">
      <c r="C3" s="244" t="s">
        <v>209</v>
      </c>
      <c r="D3" s="244"/>
      <c r="E3" s="276" t="str">
        <f>IF(報告書!E1="","",報告書!E1)</f>
        <v/>
      </c>
      <c r="F3" s="276"/>
      <c r="G3" s="279" t="s">
        <v>178</v>
      </c>
      <c r="H3" s="279"/>
      <c r="I3" s="279"/>
      <c r="J3" s="279"/>
      <c r="K3" s="279"/>
      <c r="L3" s="279"/>
      <c r="M3" s="279"/>
      <c r="N3" s="279"/>
      <c r="O3" s="279"/>
      <c r="P3" s="279"/>
      <c r="Q3" s="279"/>
      <c r="R3" s="279"/>
      <c r="S3" s="279"/>
      <c r="T3" s="279"/>
      <c r="U3" s="279"/>
      <c r="V3" s="279"/>
      <c r="Z3" s="18"/>
      <c r="AA3" s="35"/>
      <c r="AB3" s="35"/>
    </row>
    <row r="4" spans="1:28" ht="6" customHeight="1" x14ac:dyDescent="0.15">
      <c r="G4" s="279"/>
      <c r="H4" s="279"/>
      <c r="I4" s="279"/>
      <c r="J4" s="279"/>
      <c r="K4" s="279"/>
      <c r="L4" s="279"/>
      <c r="M4" s="279"/>
      <c r="N4" s="279"/>
      <c r="O4" s="279"/>
      <c r="P4" s="279"/>
      <c r="Q4" s="279"/>
      <c r="R4" s="279"/>
      <c r="S4" s="279"/>
      <c r="T4" s="279"/>
      <c r="U4" s="279"/>
      <c r="V4" s="279"/>
    </row>
    <row r="5" spans="1:28" s="27" customFormat="1" ht="18" customHeight="1" x14ac:dyDescent="0.15">
      <c r="A5" s="22"/>
      <c r="AA5" s="37"/>
      <c r="AB5" s="37"/>
    </row>
    <row r="6" spans="1:28" s="27" customFormat="1" ht="18" customHeight="1" x14ac:dyDescent="0.15">
      <c r="A6" s="22"/>
      <c r="AA6" s="37"/>
      <c r="AB6" s="37"/>
    </row>
    <row r="7" spans="1:28" s="28" customFormat="1" ht="68.25" customHeight="1" x14ac:dyDescent="0.4">
      <c r="A7" s="280" t="s">
        <v>147</v>
      </c>
      <c r="B7" s="281"/>
      <c r="C7" s="281"/>
      <c r="D7" s="281"/>
      <c r="E7" s="280" t="s">
        <v>167</v>
      </c>
      <c r="F7" s="281"/>
      <c r="G7" s="282" t="s">
        <v>168</v>
      </c>
      <c r="H7" s="283"/>
      <c r="I7" s="283"/>
      <c r="J7" s="284" t="s">
        <v>169</v>
      </c>
      <c r="K7" s="285"/>
      <c r="L7" s="286"/>
      <c r="M7" s="285" t="s">
        <v>170</v>
      </c>
      <c r="N7" s="285"/>
      <c r="O7" s="285"/>
      <c r="P7" s="287" t="s">
        <v>171</v>
      </c>
      <c r="Q7" s="287"/>
      <c r="R7" s="288" t="s">
        <v>172</v>
      </c>
      <c r="S7" s="289"/>
      <c r="T7" s="290"/>
      <c r="U7" s="287" t="s">
        <v>40</v>
      </c>
      <c r="V7" s="287"/>
      <c r="W7" s="287"/>
      <c r="X7" s="287"/>
      <c r="AA7" s="159"/>
      <c r="AB7" s="159"/>
    </row>
    <row r="8" spans="1:28" s="27" customFormat="1" ht="22.5" customHeight="1" x14ac:dyDescent="0.15">
      <c r="A8" s="291" t="str">
        <f>IF('添付書類(1)活動状況報告書'!C10="","  月 　日（ 　）",'添付書類(1)活動状況報告書'!C10&amp;'添付書類(1)活動状況報告書'!D10&amp;'添付書類(1)活動状況報告書'!E10&amp;'添付書類(1)活動状況報告書'!F10&amp;'添付書類(1)活動状況報告書'!G10)</f>
        <v xml:space="preserve">  月 　日（ 　）</v>
      </c>
      <c r="B8" s="291"/>
      <c r="C8" s="291"/>
      <c r="D8" s="291"/>
      <c r="E8" s="292" t="s">
        <v>173</v>
      </c>
      <c r="F8" s="292"/>
      <c r="G8" s="220"/>
      <c r="H8" s="221"/>
      <c r="I8" s="160" t="s">
        <v>17</v>
      </c>
      <c r="J8" s="220"/>
      <c r="K8" s="221"/>
      <c r="L8" s="161" t="s">
        <v>17</v>
      </c>
      <c r="M8" s="293" t="str">
        <f>IF(A8="  月 　日（ 　）","",2000+G8+J8)</f>
        <v/>
      </c>
      <c r="N8" s="293"/>
      <c r="O8" s="161" t="s">
        <v>17</v>
      </c>
      <c r="P8" s="294" t="s">
        <v>174</v>
      </c>
      <c r="Q8" s="294"/>
      <c r="R8" s="295" t="str">
        <f>IF(M8="","",IF(M8&gt;5000,5000,M8))</f>
        <v/>
      </c>
      <c r="S8" s="293"/>
      <c r="T8" s="161" t="s">
        <v>17</v>
      </c>
      <c r="U8" s="296"/>
      <c r="V8" s="296"/>
      <c r="W8" s="296"/>
      <c r="X8" s="296"/>
      <c r="AA8" s="37"/>
      <c r="AB8" s="37"/>
    </row>
    <row r="9" spans="1:28" s="27" customFormat="1" ht="22.5" customHeight="1" x14ac:dyDescent="0.15">
      <c r="A9" s="291" t="str">
        <f>IF('添付書類(1)活動状況報告書'!C11="","  月 　日（ 　）",'添付書類(1)活動状況報告書'!C11&amp;'添付書類(1)活動状況報告書'!D11&amp;'添付書類(1)活動状況報告書'!E11&amp;'添付書類(1)活動状況報告書'!F11&amp;'添付書類(1)活動状況報告書'!G11)</f>
        <v xml:space="preserve">  月 　日（ 　）</v>
      </c>
      <c r="B9" s="291"/>
      <c r="C9" s="291"/>
      <c r="D9" s="291"/>
      <c r="E9" s="292"/>
      <c r="F9" s="292"/>
      <c r="G9" s="220"/>
      <c r="H9" s="221"/>
      <c r="I9" s="162" t="s">
        <v>17</v>
      </c>
      <c r="J9" s="220"/>
      <c r="K9" s="221"/>
      <c r="L9" s="163" t="s">
        <v>17</v>
      </c>
      <c r="M9" s="293" t="str">
        <f t="shared" ref="M9:M24" si="0">IF(A9="  月 　日（ 　）","",2000+G9+J9)</f>
        <v/>
      </c>
      <c r="N9" s="293"/>
      <c r="O9" s="162" t="s">
        <v>17</v>
      </c>
      <c r="P9" s="294"/>
      <c r="Q9" s="294"/>
      <c r="R9" s="295" t="str">
        <f t="shared" ref="R9:R25" si="1">IF(M9="","",IF(M9&gt;5000,5000,M9))</f>
        <v/>
      </c>
      <c r="S9" s="293"/>
      <c r="T9" s="161" t="s">
        <v>17</v>
      </c>
      <c r="U9" s="296"/>
      <c r="V9" s="296"/>
      <c r="W9" s="296"/>
      <c r="X9" s="296"/>
      <c r="AA9" s="37"/>
      <c r="AB9" s="37"/>
    </row>
    <row r="10" spans="1:28" s="29" customFormat="1" ht="22.5" customHeight="1" x14ac:dyDescent="0.15">
      <c r="A10" s="291" t="str">
        <f>IF('添付書類(1)活動状況報告書'!C12="","  月 　日（ 　）",'添付書類(1)活動状況報告書'!C12&amp;'添付書類(1)活動状況報告書'!D12&amp;'添付書類(1)活動状況報告書'!E12&amp;'添付書類(1)活動状況報告書'!F12&amp;'添付書類(1)活動状況報告書'!G12)</f>
        <v xml:space="preserve">  月 　日（ 　）</v>
      </c>
      <c r="B10" s="291"/>
      <c r="C10" s="291"/>
      <c r="D10" s="291"/>
      <c r="E10" s="292"/>
      <c r="F10" s="292"/>
      <c r="G10" s="220"/>
      <c r="H10" s="221"/>
      <c r="I10" s="160" t="s">
        <v>17</v>
      </c>
      <c r="J10" s="220"/>
      <c r="K10" s="221"/>
      <c r="L10" s="161" t="s">
        <v>17</v>
      </c>
      <c r="M10" s="293" t="str">
        <f t="shared" si="0"/>
        <v/>
      </c>
      <c r="N10" s="293"/>
      <c r="O10" s="161" t="s">
        <v>17</v>
      </c>
      <c r="P10" s="294"/>
      <c r="Q10" s="294"/>
      <c r="R10" s="295" t="str">
        <f t="shared" si="1"/>
        <v/>
      </c>
      <c r="S10" s="293"/>
      <c r="T10" s="162" t="s">
        <v>17</v>
      </c>
      <c r="U10" s="298"/>
      <c r="V10" s="298"/>
      <c r="W10" s="298"/>
      <c r="X10" s="298"/>
      <c r="AA10" s="38"/>
      <c r="AB10" s="38"/>
    </row>
    <row r="11" spans="1:28" s="27" customFormat="1" ht="22.5" customHeight="1" x14ac:dyDescent="0.15">
      <c r="A11" s="291" t="str">
        <f>IF('添付書類(1)活動状況報告書'!C13="","  月 　日（ 　）",'添付書類(1)活動状況報告書'!C13&amp;'添付書類(1)活動状況報告書'!D13&amp;'添付書類(1)活動状況報告書'!E13&amp;'添付書類(1)活動状況報告書'!F13&amp;'添付書類(1)活動状況報告書'!G13)</f>
        <v xml:space="preserve">  月 　日（ 　）</v>
      </c>
      <c r="B11" s="291"/>
      <c r="C11" s="291"/>
      <c r="D11" s="291"/>
      <c r="E11" s="292"/>
      <c r="F11" s="292"/>
      <c r="G11" s="220"/>
      <c r="H11" s="221"/>
      <c r="I11" s="162" t="s">
        <v>17</v>
      </c>
      <c r="J11" s="220"/>
      <c r="K11" s="221"/>
      <c r="L11" s="163" t="s">
        <v>17</v>
      </c>
      <c r="M11" s="293" t="str">
        <f t="shared" si="0"/>
        <v/>
      </c>
      <c r="N11" s="293"/>
      <c r="O11" s="162" t="s">
        <v>17</v>
      </c>
      <c r="P11" s="294"/>
      <c r="Q11" s="294"/>
      <c r="R11" s="295" t="str">
        <f t="shared" si="1"/>
        <v/>
      </c>
      <c r="S11" s="293"/>
      <c r="T11" s="160" t="s">
        <v>17</v>
      </c>
      <c r="U11" s="296"/>
      <c r="V11" s="296"/>
      <c r="W11" s="296"/>
      <c r="X11" s="296"/>
      <c r="AA11" s="37"/>
      <c r="AB11" s="37"/>
    </row>
    <row r="12" spans="1:28" s="27" customFormat="1" ht="22.5" customHeight="1" x14ac:dyDescent="0.15">
      <c r="A12" s="291" t="str">
        <f>IF('添付書類(1)活動状況報告書'!C14="","  月 　日（ 　）",'添付書類(1)活動状況報告書'!C14&amp;'添付書類(1)活動状況報告書'!D14&amp;'添付書類(1)活動状況報告書'!E14&amp;'添付書類(1)活動状況報告書'!F14&amp;'添付書類(1)活動状況報告書'!G14)</f>
        <v xml:space="preserve">  月 　日（ 　）</v>
      </c>
      <c r="B12" s="291"/>
      <c r="C12" s="291"/>
      <c r="D12" s="291"/>
      <c r="E12" s="292"/>
      <c r="F12" s="292"/>
      <c r="G12" s="220"/>
      <c r="H12" s="221"/>
      <c r="I12" s="160" t="s">
        <v>17</v>
      </c>
      <c r="J12" s="220"/>
      <c r="K12" s="221"/>
      <c r="L12" s="161" t="s">
        <v>17</v>
      </c>
      <c r="M12" s="293" t="str">
        <f t="shared" si="0"/>
        <v/>
      </c>
      <c r="N12" s="293"/>
      <c r="O12" s="161" t="s">
        <v>17</v>
      </c>
      <c r="P12" s="294"/>
      <c r="Q12" s="294"/>
      <c r="R12" s="295" t="str">
        <f t="shared" si="1"/>
        <v/>
      </c>
      <c r="S12" s="293"/>
      <c r="T12" s="162" t="s">
        <v>17</v>
      </c>
      <c r="U12" s="297"/>
      <c r="V12" s="297"/>
      <c r="W12" s="297"/>
      <c r="X12" s="297"/>
      <c r="AA12" s="37"/>
      <c r="AB12" s="37"/>
    </row>
    <row r="13" spans="1:28" s="27" customFormat="1" ht="22.5" customHeight="1" x14ac:dyDescent="0.15">
      <c r="A13" s="291" t="str">
        <f>IF('添付書類(1)活動状況報告書'!C15="","  月 　日（ 　）",'添付書類(1)活動状況報告書'!C15&amp;'添付書類(1)活動状況報告書'!D15&amp;'添付書類(1)活動状況報告書'!E15&amp;'添付書類(1)活動状況報告書'!F15&amp;'添付書類(1)活動状況報告書'!G15)</f>
        <v xml:space="preserve">  月 　日（ 　）</v>
      </c>
      <c r="B13" s="291"/>
      <c r="C13" s="291"/>
      <c r="D13" s="291"/>
      <c r="E13" s="292"/>
      <c r="F13" s="292"/>
      <c r="G13" s="220"/>
      <c r="H13" s="221"/>
      <c r="I13" s="162" t="s">
        <v>17</v>
      </c>
      <c r="J13" s="220"/>
      <c r="K13" s="221"/>
      <c r="L13" s="163" t="s">
        <v>17</v>
      </c>
      <c r="M13" s="293" t="str">
        <f t="shared" si="0"/>
        <v/>
      </c>
      <c r="N13" s="293"/>
      <c r="O13" s="162" t="s">
        <v>17</v>
      </c>
      <c r="P13" s="294"/>
      <c r="Q13" s="294"/>
      <c r="R13" s="295" t="str">
        <f t="shared" si="1"/>
        <v/>
      </c>
      <c r="S13" s="293"/>
      <c r="T13" s="160" t="s">
        <v>17</v>
      </c>
      <c r="U13" s="296"/>
      <c r="V13" s="296"/>
      <c r="W13" s="296"/>
      <c r="X13" s="296"/>
      <c r="AA13" s="37"/>
      <c r="AB13" s="37"/>
    </row>
    <row r="14" spans="1:28" s="27" customFormat="1" ht="22.5" customHeight="1" x14ac:dyDescent="0.15">
      <c r="A14" s="291" t="str">
        <f>IF('添付書類(1)活動状況報告書'!C16="","  月 　日（ 　）",'添付書類(1)活動状況報告書'!C16&amp;'添付書類(1)活動状況報告書'!D16&amp;'添付書類(1)活動状況報告書'!E16&amp;'添付書類(1)活動状況報告書'!F16&amp;'添付書類(1)活動状況報告書'!G16)</f>
        <v xml:space="preserve">  月 　日（ 　）</v>
      </c>
      <c r="B14" s="291"/>
      <c r="C14" s="291"/>
      <c r="D14" s="291"/>
      <c r="E14" s="292"/>
      <c r="F14" s="292"/>
      <c r="G14" s="220"/>
      <c r="H14" s="221"/>
      <c r="I14" s="160" t="s">
        <v>17</v>
      </c>
      <c r="J14" s="220"/>
      <c r="K14" s="221"/>
      <c r="L14" s="161" t="s">
        <v>17</v>
      </c>
      <c r="M14" s="293" t="str">
        <f t="shared" si="0"/>
        <v/>
      </c>
      <c r="N14" s="293"/>
      <c r="O14" s="161" t="s">
        <v>17</v>
      </c>
      <c r="P14" s="294"/>
      <c r="Q14" s="294"/>
      <c r="R14" s="295" t="str">
        <f t="shared" si="1"/>
        <v/>
      </c>
      <c r="S14" s="293"/>
      <c r="T14" s="162" t="s">
        <v>17</v>
      </c>
      <c r="U14" s="299"/>
      <c r="V14" s="299"/>
      <c r="W14" s="299"/>
      <c r="X14" s="299"/>
      <c r="AA14" s="37"/>
      <c r="AB14" s="37"/>
    </row>
    <row r="15" spans="1:28" s="27" customFormat="1" ht="22.5" customHeight="1" x14ac:dyDescent="0.15">
      <c r="A15" s="291" t="str">
        <f>IF('添付書類(1)活動状況報告書'!C17="","  月 　日（ 　）",'添付書類(1)活動状況報告書'!C17&amp;'添付書類(1)活動状況報告書'!D17&amp;'添付書類(1)活動状況報告書'!E17&amp;'添付書類(1)活動状況報告書'!F17&amp;'添付書類(1)活動状況報告書'!G17)</f>
        <v xml:space="preserve">  月 　日（ 　）</v>
      </c>
      <c r="B15" s="291"/>
      <c r="C15" s="291"/>
      <c r="D15" s="291"/>
      <c r="E15" s="292"/>
      <c r="F15" s="292"/>
      <c r="G15" s="220"/>
      <c r="H15" s="221"/>
      <c r="I15" s="162" t="s">
        <v>17</v>
      </c>
      <c r="J15" s="220"/>
      <c r="K15" s="221"/>
      <c r="L15" s="163" t="s">
        <v>17</v>
      </c>
      <c r="M15" s="293" t="str">
        <f t="shared" si="0"/>
        <v/>
      </c>
      <c r="N15" s="293"/>
      <c r="O15" s="162" t="s">
        <v>17</v>
      </c>
      <c r="P15" s="294"/>
      <c r="Q15" s="294"/>
      <c r="R15" s="295" t="str">
        <f t="shared" si="1"/>
        <v/>
      </c>
      <c r="S15" s="293"/>
      <c r="T15" s="161" t="s">
        <v>17</v>
      </c>
      <c r="U15" s="296"/>
      <c r="V15" s="296"/>
      <c r="W15" s="296"/>
      <c r="X15" s="296"/>
      <c r="AA15" s="37"/>
      <c r="AB15" s="37"/>
    </row>
    <row r="16" spans="1:28" s="27" customFormat="1" ht="22.5" customHeight="1" x14ac:dyDescent="0.15">
      <c r="A16" s="291" t="str">
        <f>IF('添付書類(1)活動状況報告書'!C18="","  月 　日（ 　）",'添付書類(1)活動状況報告書'!C18&amp;'添付書類(1)活動状況報告書'!D18&amp;'添付書類(1)活動状況報告書'!E18&amp;'添付書類(1)活動状況報告書'!F18&amp;'添付書類(1)活動状況報告書'!G18)</f>
        <v xml:space="preserve">  月 　日（ 　）</v>
      </c>
      <c r="B16" s="291"/>
      <c r="C16" s="291"/>
      <c r="D16" s="291"/>
      <c r="E16" s="292"/>
      <c r="F16" s="292"/>
      <c r="G16" s="220"/>
      <c r="H16" s="221"/>
      <c r="I16" s="160" t="s">
        <v>17</v>
      </c>
      <c r="J16" s="220"/>
      <c r="K16" s="221"/>
      <c r="L16" s="161" t="s">
        <v>17</v>
      </c>
      <c r="M16" s="293" t="str">
        <f t="shared" si="0"/>
        <v/>
      </c>
      <c r="N16" s="293"/>
      <c r="O16" s="161" t="s">
        <v>17</v>
      </c>
      <c r="P16" s="294"/>
      <c r="Q16" s="294"/>
      <c r="R16" s="295" t="str">
        <f t="shared" si="1"/>
        <v/>
      </c>
      <c r="S16" s="293"/>
      <c r="T16" s="162" t="s">
        <v>17</v>
      </c>
      <c r="U16" s="296"/>
      <c r="V16" s="296"/>
      <c r="W16" s="296"/>
      <c r="X16" s="296"/>
      <c r="AA16" s="37"/>
      <c r="AB16" s="37"/>
    </row>
    <row r="17" spans="1:28" s="27" customFormat="1" ht="22.5" customHeight="1" x14ac:dyDescent="0.15">
      <c r="A17" s="291" t="str">
        <f>IF('添付書類(1)活動状況報告書'!C19="","  月 　日（ 　）",'添付書類(1)活動状況報告書'!C19&amp;'添付書類(1)活動状況報告書'!D19&amp;'添付書類(1)活動状況報告書'!E19&amp;'添付書類(1)活動状況報告書'!F19&amp;'添付書類(1)活動状況報告書'!G19)</f>
        <v xml:space="preserve">  月 　日（ 　）</v>
      </c>
      <c r="B17" s="291"/>
      <c r="C17" s="291"/>
      <c r="D17" s="291"/>
      <c r="E17" s="292"/>
      <c r="F17" s="292"/>
      <c r="G17" s="220"/>
      <c r="H17" s="221"/>
      <c r="I17" s="162" t="s">
        <v>17</v>
      </c>
      <c r="J17" s="220"/>
      <c r="K17" s="221"/>
      <c r="L17" s="163" t="s">
        <v>17</v>
      </c>
      <c r="M17" s="293" t="str">
        <f t="shared" si="0"/>
        <v/>
      </c>
      <c r="N17" s="293"/>
      <c r="O17" s="162" t="s">
        <v>17</v>
      </c>
      <c r="P17" s="294"/>
      <c r="Q17" s="294"/>
      <c r="R17" s="295" t="str">
        <f t="shared" si="1"/>
        <v/>
      </c>
      <c r="S17" s="293"/>
      <c r="T17" s="161" t="s">
        <v>17</v>
      </c>
      <c r="U17" s="296"/>
      <c r="V17" s="296"/>
      <c r="W17" s="296"/>
      <c r="X17" s="296"/>
      <c r="AA17" s="37"/>
      <c r="AB17" s="37"/>
    </row>
    <row r="18" spans="1:28" s="27" customFormat="1" ht="22.5" customHeight="1" x14ac:dyDescent="0.15">
      <c r="A18" s="291" t="str">
        <f>IF('添付書類(1)活動状況報告書'!C20="","  月 　日（ 　）",'添付書類(1)活動状況報告書'!C20&amp;'添付書類(1)活動状況報告書'!D20&amp;'添付書類(1)活動状況報告書'!E20&amp;'添付書類(1)活動状況報告書'!F20&amp;'添付書類(1)活動状況報告書'!G20)</f>
        <v xml:space="preserve">  月 　日（ 　）</v>
      </c>
      <c r="B18" s="291"/>
      <c r="C18" s="291"/>
      <c r="D18" s="291"/>
      <c r="E18" s="292"/>
      <c r="F18" s="292"/>
      <c r="G18" s="220"/>
      <c r="H18" s="221"/>
      <c r="I18" s="160" t="s">
        <v>17</v>
      </c>
      <c r="J18" s="220"/>
      <c r="K18" s="221"/>
      <c r="L18" s="161" t="s">
        <v>17</v>
      </c>
      <c r="M18" s="293" t="str">
        <f t="shared" si="0"/>
        <v/>
      </c>
      <c r="N18" s="293"/>
      <c r="O18" s="161" t="s">
        <v>17</v>
      </c>
      <c r="P18" s="294"/>
      <c r="Q18" s="294"/>
      <c r="R18" s="295" t="str">
        <f t="shared" si="1"/>
        <v/>
      </c>
      <c r="S18" s="293"/>
      <c r="T18" s="162" t="s">
        <v>17</v>
      </c>
      <c r="U18" s="296"/>
      <c r="V18" s="296"/>
      <c r="W18" s="296"/>
      <c r="X18" s="296"/>
      <c r="AA18" s="37"/>
      <c r="AB18" s="37"/>
    </row>
    <row r="19" spans="1:28" s="27" customFormat="1" ht="22.5" customHeight="1" x14ac:dyDescent="0.15">
      <c r="A19" s="291" t="str">
        <f>IF('添付書類(1)活動状況報告書'!C21="","  月 　日（ 　）",'添付書類(1)活動状況報告書'!C21&amp;'添付書類(1)活動状況報告書'!D21&amp;'添付書類(1)活動状況報告書'!E21&amp;'添付書類(1)活動状況報告書'!F21&amp;'添付書類(1)活動状況報告書'!G21)</f>
        <v xml:space="preserve">  月 　日（ 　）</v>
      </c>
      <c r="B19" s="291"/>
      <c r="C19" s="291"/>
      <c r="D19" s="291"/>
      <c r="E19" s="292"/>
      <c r="F19" s="292"/>
      <c r="G19" s="220"/>
      <c r="H19" s="221"/>
      <c r="I19" s="162" t="s">
        <v>17</v>
      </c>
      <c r="J19" s="220"/>
      <c r="K19" s="221"/>
      <c r="L19" s="163" t="s">
        <v>17</v>
      </c>
      <c r="M19" s="293" t="str">
        <f t="shared" si="0"/>
        <v/>
      </c>
      <c r="N19" s="293"/>
      <c r="O19" s="162" t="s">
        <v>17</v>
      </c>
      <c r="P19" s="294"/>
      <c r="Q19" s="294"/>
      <c r="R19" s="295" t="str">
        <f t="shared" si="1"/>
        <v/>
      </c>
      <c r="S19" s="293"/>
      <c r="T19" s="161" t="s">
        <v>17</v>
      </c>
      <c r="U19" s="296"/>
      <c r="V19" s="296"/>
      <c r="W19" s="296"/>
      <c r="X19" s="296"/>
      <c r="AA19" s="37"/>
      <c r="AB19" s="37"/>
    </row>
    <row r="20" spans="1:28" s="27" customFormat="1" ht="22.5" customHeight="1" x14ac:dyDescent="0.15">
      <c r="A20" s="291" t="str">
        <f>IF('添付書類(1)活動状況報告書'!C22="","  月 　日（ 　）",'添付書類(1)活動状況報告書'!C22&amp;'添付書類(1)活動状況報告書'!D22&amp;'添付書類(1)活動状況報告書'!E22&amp;'添付書類(1)活動状況報告書'!F22&amp;'添付書類(1)活動状況報告書'!G22)</f>
        <v xml:space="preserve">  月 　日（ 　）</v>
      </c>
      <c r="B20" s="291"/>
      <c r="C20" s="291"/>
      <c r="D20" s="291"/>
      <c r="E20" s="292"/>
      <c r="F20" s="292"/>
      <c r="G20" s="300"/>
      <c r="H20" s="301"/>
      <c r="I20" s="160" t="s">
        <v>17</v>
      </c>
      <c r="J20" s="300"/>
      <c r="K20" s="301"/>
      <c r="L20" s="161" t="s">
        <v>17</v>
      </c>
      <c r="M20" s="293" t="str">
        <f t="shared" si="0"/>
        <v/>
      </c>
      <c r="N20" s="293"/>
      <c r="O20" s="161" t="s">
        <v>17</v>
      </c>
      <c r="P20" s="294"/>
      <c r="Q20" s="294"/>
      <c r="R20" s="295" t="str">
        <f t="shared" si="1"/>
        <v/>
      </c>
      <c r="S20" s="293"/>
      <c r="T20" s="162" t="s">
        <v>17</v>
      </c>
      <c r="U20" s="298"/>
      <c r="V20" s="298"/>
      <c r="W20" s="298"/>
      <c r="X20" s="298"/>
      <c r="AA20" s="37"/>
      <c r="AB20" s="37"/>
    </row>
    <row r="21" spans="1:28" s="27" customFormat="1" ht="22.5" customHeight="1" x14ac:dyDescent="0.15">
      <c r="A21" s="291" t="str">
        <f>IF('添付書類(1)活動状況報告書'!C23="","  月 　日（ 　）",'添付書類(1)活動状況報告書'!C23&amp;'添付書類(1)活動状況報告書'!D23&amp;'添付書類(1)活動状況報告書'!E23&amp;'添付書類(1)活動状況報告書'!F23&amp;'添付書類(1)活動状況報告書'!G23)</f>
        <v xml:space="preserve">  月 　日（ 　）</v>
      </c>
      <c r="B21" s="291"/>
      <c r="C21" s="291"/>
      <c r="D21" s="291"/>
      <c r="E21" s="292"/>
      <c r="F21" s="292"/>
      <c r="G21" s="300"/>
      <c r="H21" s="301"/>
      <c r="I21" s="162" t="s">
        <v>17</v>
      </c>
      <c r="J21" s="300"/>
      <c r="K21" s="301"/>
      <c r="L21" s="163" t="s">
        <v>17</v>
      </c>
      <c r="M21" s="293" t="str">
        <f t="shared" si="0"/>
        <v/>
      </c>
      <c r="N21" s="293"/>
      <c r="O21" s="162" t="s">
        <v>17</v>
      </c>
      <c r="P21" s="294"/>
      <c r="Q21" s="294"/>
      <c r="R21" s="295" t="str">
        <f t="shared" si="1"/>
        <v/>
      </c>
      <c r="S21" s="293"/>
      <c r="T21" s="160" t="s">
        <v>17</v>
      </c>
      <c r="U21" s="296"/>
      <c r="V21" s="296"/>
      <c r="W21" s="296"/>
      <c r="X21" s="296"/>
      <c r="AA21" s="37"/>
      <c r="AB21" s="37"/>
    </row>
    <row r="22" spans="1:28" s="27" customFormat="1" ht="22.5" customHeight="1" x14ac:dyDescent="0.15">
      <c r="A22" s="291" t="str">
        <f>IF('添付書類(1)活動状況報告書'!C24="","  月 　日（ 　）",'添付書類(1)活動状況報告書'!C24&amp;'添付書類(1)活動状況報告書'!D24&amp;'添付書類(1)活動状況報告書'!E24&amp;'添付書類(1)活動状況報告書'!F24&amp;'添付書類(1)活動状況報告書'!G24)</f>
        <v xml:space="preserve">  月 　日（ 　）</v>
      </c>
      <c r="B22" s="291"/>
      <c r="C22" s="291"/>
      <c r="D22" s="291"/>
      <c r="E22" s="292"/>
      <c r="F22" s="292"/>
      <c r="G22" s="300"/>
      <c r="H22" s="301"/>
      <c r="I22" s="160" t="s">
        <v>17</v>
      </c>
      <c r="J22" s="300"/>
      <c r="K22" s="301"/>
      <c r="L22" s="161" t="s">
        <v>17</v>
      </c>
      <c r="M22" s="293" t="str">
        <f t="shared" si="0"/>
        <v/>
      </c>
      <c r="N22" s="293"/>
      <c r="O22" s="161" t="s">
        <v>17</v>
      </c>
      <c r="P22" s="294"/>
      <c r="Q22" s="294"/>
      <c r="R22" s="295" t="str">
        <f t="shared" si="1"/>
        <v/>
      </c>
      <c r="S22" s="293"/>
      <c r="T22" s="162" t="s">
        <v>17</v>
      </c>
      <c r="U22" s="299"/>
      <c r="V22" s="299"/>
      <c r="W22" s="299"/>
      <c r="X22" s="299"/>
      <c r="AA22" s="37"/>
      <c r="AB22" s="37"/>
    </row>
    <row r="23" spans="1:28" s="27" customFormat="1" ht="22.5" customHeight="1" x14ac:dyDescent="0.15">
      <c r="A23" s="291" t="str">
        <f>IF('添付書類(1)活動状況報告書'!C25="","  月 　日（ 　）",'添付書類(1)活動状況報告書'!C25&amp;'添付書類(1)活動状況報告書'!D25&amp;'添付書類(1)活動状況報告書'!E25&amp;'添付書類(1)活動状況報告書'!F25&amp;'添付書類(1)活動状況報告書'!G25)</f>
        <v xml:space="preserve">  月 　日（ 　）</v>
      </c>
      <c r="B23" s="291"/>
      <c r="C23" s="291"/>
      <c r="D23" s="291"/>
      <c r="E23" s="292"/>
      <c r="F23" s="292"/>
      <c r="G23" s="300"/>
      <c r="H23" s="301"/>
      <c r="I23" s="162" t="s">
        <v>17</v>
      </c>
      <c r="J23" s="300"/>
      <c r="K23" s="301"/>
      <c r="L23" s="163" t="s">
        <v>17</v>
      </c>
      <c r="M23" s="293" t="str">
        <f t="shared" si="0"/>
        <v/>
      </c>
      <c r="N23" s="293"/>
      <c r="O23" s="162" t="s">
        <v>17</v>
      </c>
      <c r="P23" s="294"/>
      <c r="Q23" s="294"/>
      <c r="R23" s="295" t="str">
        <f t="shared" si="1"/>
        <v/>
      </c>
      <c r="S23" s="293"/>
      <c r="T23" s="161" t="s">
        <v>17</v>
      </c>
      <c r="U23" s="296"/>
      <c r="V23" s="296"/>
      <c r="W23" s="296"/>
      <c r="X23" s="296"/>
      <c r="AA23" s="37"/>
      <c r="AB23" s="37"/>
    </row>
    <row r="24" spans="1:28" s="27" customFormat="1" ht="22.5" customHeight="1" x14ac:dyDescent="0.15">
      <c r="A24" s="302" t="str">
        <f>IF('添付書類(1)活動状況報告書'!C26="","  月 　日（ 　）",'添付書類(1)活動状況報告書'!C26&amp;'添付書類(1)活動状況報告書'!D26&amp;'添付書類(1)活動状況報告書'!E26&amp;'添付書類(1)活動状況報告書'!F26&amp;'添付書類(1)活動状況報告書'!G26)</f>
        <v xml:space="preserve">  月 　日（ 　）</v>
      </c>
      <c r="B24" s="303"/>
      <c r="C24" s="303"/>
      <c r="D24" s="304"/>
      <c r="E24" s="292"/>
      <c r="F24" s="292"/>
      <c r="G24" s="300"/>
      <c r="H24" s="301"/>
      <c r="I24" s="160" t="s">
        <v>17</v>
      </c>
      <c r="J24" s="300"/>
      <c r="K24" s="301"/>
      <c r="L24" s="161" t="s">
        <v>17</v>
      </c>
      <c r="M24" s="293" t="str">
        <f t="shared" si="0"/>
        <v/>
      </c>
      <c r="N24" s="293"/>
      <c r="O24" s="161" t="s">
        <v>17</v>
      </c>
      <c r="P24" s="294"/>
      <c r="Q24" s="294"/>
      <c r="R24" s="295" t="str">
        <f t="shared" si="1"/>
        <v/>
      </c>
      <c r="S24" s="293"/>
      <c r="T24" s="162" t="s">
        <v>17</v>
      </c>
      <c r="U24" s="296"/>
      <c r="V24" s="296"/>
      <c r="W24" s="296"/>
      <c r="X24" s="296"/>
      <c r="AA24" s="37"/>
      <c r="AB24" s="191">
        <f>IF(R26&gt;60000,60000,R26)</f>
        <v>60000</v>
      </c>
    </row>
    <row r="25" spans="1:28" s="27" customFormat="1" ht="22.5" customHeight="1" x14ac:dyDescent="0.15">
      <c r="A25" s="302" t="str">
        <f>IF('添付書類(1)活動状況報告書'!C27="","  月 　日（ 　）",'添付書類(1)活動状況報告書'!C27&amp;'添付書類(1)活動状況報告書'!D27&amp;'添付書類(1)活動状況報告書'!E27&amp;'添付書類(1)活動状況報告書'!F27&amp;'添付書類(1)活動状況報告書'!G27)</f>
        <v xml:space="preserve">  月 　日（ 　）</v>
      </c>
      <c r="B25" s="303"/>
      <c r="C25" s="303"/>
      <c r="D25" s="304"/>
      <c r="E25" s="292"/>
      <c r="F25" s="292"/>
      <c r="G25" s="300"/>
      <c r="H25" s="301"/>
      <c r="I25" s="162" t="s">
        <v>17</v>
      </c>
      <c r="J25" s="300"/>
      <c r="K25" s="301"/>
      <c r="L25" s="164" t="s">
        <v>17</v>
      </c>
      <c r="M25" s="293" t="str">
        <f>IF(A25="  月 　日（ 　）","",2000+G25+J25)</f>
        <v/>
      </c>
      <c r="N25" s="293"/>
      <c r="O25" s="162" t="s">
        <v>17</v>
      </c>
      <c r="P25" s="294"/>
      <c r="Q25" s="294"/>
      <c r="R25" s="295" t="str">
        <f t="shared" si="1"/>
        <v/>
      </c>
      <c r="S25" s="293"/>
      <c r="T25" s="161" t="s">
        <v>17</v>
      </c>
      <c r="U25" s="296"/>
      <c r="V25" s="296"/>
      <c r="W25" s="296"/>
      <c r="X25" s="296"/>
      <c r="AA25" s="37"/>
      <c r="AB25" s="37">
        <f>SUM(G8:H25)</f>
        <v>0</v>
      </c>
    </row>
    <row r="26" spans="1:28" s="27" customFormat="1" ht="22.5" customHeight="1" x14ac:dyDescent="0.15">
      <c r="A26" s="168"/>
      <c r="B26" s="165"/>
      <c r="C26" s="165"/>
      <c r="D26" s="306" t="s">
        <v>122</v>
      </c>
      <c r="E26" s="306"/>
      <c r="F26" s="306"/>
      <c r="G26" s="306"/>
      <c r="H26" s="306"/>
      <c r="I26" s="307" t="s">
        <v>175</v>
      </c>
      <c r="J26" s="307"/>
      <c r="K26" s="307"/>
      <c r="L26" s="307"/>
      <c r="M26" s="307"/>
      <c r="N26" s="307"/>
      <c r="O26" s="307"/>
      <c r="P26" s="307"/>
      <c r="Q26" s="308"/>
      <c r="R26" s="295" t="str">
        <f>IF(SUM(R8:S25)=0,"",SUM(R8:S25))</f>
        <v/>
      </c>
      <c r="S26" s="293"/>
      <c r="T26" s="160" t="s">
        <v>17</v>
      </c>
      <c r="U26" s="309"/>
      <c r="V26" s="309"/>
      <c r="W26" s="309"/>
      <c r="X26" s="309"/>
      <c r="AA26" s="37"/>
      <c r="AB26" s="37">
        <f>SUM(J8:K25)</f>
        <v>0</v>
      </c>
    </row>
    <row r="27" spans="1:28" s="27" customFormat="1" ht="22.5" customHeight="1" x14ac:dyDescent="0.15">
      <c r="A27" s="168"/>
      <c r="B27" s="166"/>
      <c r="C27" s="166"/>
      <c r="D27" s="305" t="s">
        <v>176</v>
      </c>
      <c r="E27" s="305"/>
      <c r="F27" s="305"/>
      <c r="G27" s="305"/>
      <c r="H27" s="305"/>
      <c r="I27" s="310" t="s">
        <v>177</v>
      </c>
      <c r="J27" s="310"/>
      <c r="K27" s="310"/>
      <c r="L27" s="310"/>
      <c r="M27" s="310"/>
      <c r="N27" s="310"/>
      <c r="O27" s="310"/>
      <c r="P27" s="310"/>
      <c r="Q27" s="311"/>
      <c r="R27" s="295">
        <v>60000</v>
      </c>
      <c r="S27" s="293"/>
      <c r="T27" s="160" t="s">
        <v>17</v>
      </c>
      <c r="U27" s="309"/>
      <c r="V27" s="309"/>
      <c r="W27" s="309"/>
      <c r="X27" s="309"/>
      <c r="AA27" s="37"/>
      <c r="AB27" s="37"/>
    </row>
    <row r="28" spans="1:28" s="27" customFormat="1" ht="22.5" customHeight="1" x14ac:dyDescent="0.15">
      <c r="A28" s="168"/>
      <c r="B28" s="165"/>
      <c r="C28" s="165"/>
      <c r="D28" s="306" t="s">
        <v>179</v>
      </c>
      <c r="E28" s="306"/>
      <c r="F28" s="306"/>
      <c r="G28" s="306"/>
      <c r="H28" s="306"/>
      <c r="I28" s="319"/>
      <c r="J28" s="319"/>
      <c r="K28" s="319"/>
      <c r="L28" s="319"/>
      <c r="M28" s="319"/>
      <c r="N28" s="319"/>
      <c r="O28" s="319"/>
      <c r="P28" s="319"/>
      <c r="Q28" s="320"/>
      <c r="R28" s="300"/>
      <c r="S28" s="301"/>
      <c r="T28" s="160" t="s">
        <v>17</v>
      </c>
      <c r="U28" s="309"/>
      <c r="V28" s="309"/>
      <c r="W28" s="309"/>
      <c r="X28" s="309"/>
      <c r="AA28" s="167"/>
      <c r="AB28" s="104">
        <f>IF(R26="",0,IF(R28&lt;AB24,AB24-R28,0))</f>
        <v>0</v>
      </c>
    </row>
    <row r="29" spans="1:28" s="27" customFormat="1" ht="22.5" customHeight="1" x14ac:dyDescent="0.4">
      <c r="A29" s="315" t="s">
        <v>180</v>
      </c>
      <c r="B29" s="316"/>
      <c r="C29" s="316"/>
      <c r="D29" s="316"/>
      <c r="E29" s="316"/>
      <c r="F29" s="316"/>
      <c r="G29" s="316"/>
      <c r="H29" s="316"/>
      <c r="I29" s="316"/>
      <c r="J29" s="316"/>
      <c r="K29" s="316"/>
      <c r="L29" s="169"/>
      <c r="M29" s="169"/>
      <c r="N29" s="169"/>
      <c r="O29" s="169"/>
      <c r="P29" s="169"/>
      <c r="Q29" s="169"/>
      <c r="R29" s="169"/>
      <c r="S29" s="169"/>
      <c r="T29" s="169"/>
      <c r="U29" s="169"/>
      <c r="V29" s="169"/>
      <c r="W29" s="169"/>
      <c r="X29" s="170"/>
      <c r="AA29" s="37"/>
      <c r="AB29" s="37"/>
    </row>
    <row r="30" spans="1:28" s="27" customFormat="1" ht="22.5" customHeight="1" x14ac:dyDescent="0.4">
      <c r="A30" s="171"/>
      <c r="B30" s="172"/>
      <c r="C30" s="318" t="s">
        <v>120</v>
      </c>
      <c r="D30" s="318"/>
      <c r="E30" s="318"/>
      <c r="F30" s="318"/>
      <c r="G30" s="317"/>
      <c r="H30" s="317"/>
      <c r="I30" s="317"/>
      <c r="J30" s="317"/>
      <c r="K30" s="317"/>
      <c r="L30" s="317"/>
      <c r="M30" s="317"/>
      <c r="N30" s="317"/>
      <c r="O30" s="317"/>
      <c r="P30" s="314" t="s">
        <v>121</v>
      </c>
      <c r="Q30" s="314"/>
      <c r="R30" s="314"/>
      <c r="S30" s="314"/>
      <c r="T30" s="312"/>
      <c r="U30" s="312"/>
      <c r="V30" s="312"/>
      <c r="W30" s="313"/>
      <c r="X30" s="30" t="s">
        <v>17</v>
      </c>
      <c r="AA30" s="37"/>
      <c r="AB30" s="37"/>
    </row>
    <row r="31" spans="1:28" s="27" customFormat="1" ht="18" customHeight="1" x14ac:dyDescent="0.15">
      <c r="A31" s="162"/>
      <c r="B31" s="162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22"/>
      <c r="X31" s="22"/>
      <c r="AA31" s="37"/>
      <c r="AB31" s="37"/>
    </row>
    <row r="32" spans="1:28" s="27" customFormat="1" ht="18" customHeight="1" x14ac:dyDescent="0.15">
      <c r="A32" s="162"/>
      <c r="B32" s="162"/>
      <c r="C32" s="162"/>
      <c r="D32" s="162"/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22"/>
      <c r="X32" s="22"/>
      <c r="AA32" s="37"/>
      <c r="AB32" s="37"/>
    </row>
    <row r="33" spans="1:28" s="27" customFormat="1" ht="18" customHeight="1" x14ac:dyDescent="0.15">
      <c r="A33" s="162"/>
      <c r="B33" s="162"/>
      <c r="C33" s="162"/>
      <c r="D33" s="162"/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22"/>
      <c r="X33" s="22"/>
      <c r="AA33" s="37"/>
      <c r="AB33" s="37"/>
    </row>
    <row r="34" spans="1:28" s="27" customFormat="1" ht="18" customHeight="1" x14ac:dyDescent="0.15">
      <c r="A34" s="162"/>
      <c r="B34" s="162"/>
      <c r="C34" s="162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22"/>
      <c r="X34" s="22"/>
      <c r="AA34" s="37"/>
      <c r="AB34" s="37"/>
    </row>
    <row r="35" spans="1:28" s="27" customFormat="1" ht="18" customHeight="1" x14ac:dyDescent="0.15">
      <c r="A35" s="162"/>
      <c r="B35" s="162"/>
      <c r="C35" s="162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22"/>
      <c r="X35" s="22"/>
      <c r="AA35" s="37"/>
      <c r="AB35" s="37"/>
    </row>
    <row r="36" spans="1:28" s="27" customFormat="1" ht="18" customHeight="1" x14ac:dyDescent="0.15">
      <c r="A36" s="162"/>
      <c r="B36" s="162"/>
      <c r="C36" s="162"/>
      <c r="D36" s="162"/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22"/>
      <c r="X36" s="22"/>
      <c r="AA36" s="37"/>
      <c r="AB36" s="37"/>
    </row>
    <row r="37" spans="1:28" s="27" customFormat="1" ht="18" customHeight="1" x14ac:dyDescent="0.15">
      <c r="A37" s="162"/>
      <c r="B37" s="162"/>
      <c r="C37" s="162"/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162"/>
      <c r="O37" s="162"/>
      <c r="P37" s="162"/>
      <c r="Q37" s="162"/>
      <c r="R37" s="162"/>
      <c r="S37" s="162"/>
      <c r="T37" s="162"/>
      <c r="U37" s="162"/>
      <c r="V37" s="162"/>
      <c r="W37" s="22"/>
      <c r="X37" s="22"/>
      <c r="AA37" s="37"/>
      <c r="AB37" s="37"/>
    </row>
    <row r="38" spans="1:28" s="27" customFormat="1" ht="18" customHeight="1" x14ac:dyDescent="0.15">
      <c r="A38" s="162"/>
      <c r="B38" s="162"/>
      <c r="C38" s="162"/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22"/>
      <c r="X38" s="22"/>
      <c r="AA38" s="37"/>
      <c r="AB38" s="37"/>
    </row>
    <row r="39" spans="1:28" ht="18" customHeight="1" x14ac:dyDescent="0.15">
      <c r="A39" s="162"/>
      <c r="B39" s="162"/>
      <c r="C39" s="162"/>
      <c r="D39" s="162"/>
      <c r="E39" s="162"/>
      <c r="F39" s="162"/>
      <c r="G39" s="162"/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162"/>
      <c r="U39" s="162"/>
      <c r="V39" s="162"/>
    </row>
    <row r="40" spans="1:28" ht="18" customHeight="1" x14ac:dyDescent="0.15">
      <c r="A40" s="162"/>
      <c r="B40" s="162"/>
      <c r="C40" s="162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2"/>
      <c r="T40" s="162"/>
      <c r="U40" s="162"/>
      <c r="V40" s="162"/>
    </row>
    <row r="41" spans="1:28" ht="18" customHeight="1" x14ac:dyDescent="0.15">
      <c r="A41" s="162"/>
      <c r="B41" s="162"/>
      <c r="C41" s="162"/>
      <c r="D41" s="162"/>
      <c r="E41" s="162"/>
      <c r="F41" s="162"/>
      <c r="G41" s="162"/>
      <c r="H41" s="162"/>
      <c r="I41" s="162"/>
      <c r="J41" s="162"/>
      <c r="K41" s="162"/>
      <c r="L41" s="162"/>
      <c r="M41" s="162"/>
      <c r="N41" s="162"/>
      <c r="O41" s="162"/>
      <c r="P41" s="162"/>
      <c r="Q41" s="162"/>
      <c r="R41" s="162"/>
      <c r="S41" s="162"/>
      <c r="T41" s="162"/>
      <c r="U41" s="162"/>
      <c r="V41" s="162"/>
    </row>
    <row r="42" spans="1:28" ht="18" customHeight="1" x14ac:dyDescent="0.15">
      <c r="A42" s="162"/>
      <c r="B42" s="162"/>
      <c r="C42" s="162"/>
      <c r="D42" s="162"/>
      <c r="E42" s="162"/>
      <c r="F42" s="162"/>
      <c r="G42" s="162"/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62"/>
      <c r="V42" s="162"/>
    </row>
  </sheetData>
  <mergeCells count="138">
    <mergeCell ref="T30:W30"/>
    <mergeCell ref="P30:S30"/>
    <mergeCell ref="A29:K29"/>
    <mergeCell ref="G30:O30"/>
    <mergeCell ref="C30:F30"/>
    <mergeCell ref="I28:Q28"/>
    <mergeCell ref="R28:S28"/>
    <mergeCell ref="U28:X28"/>
    <mergeCell ref="D28:H28"/>
    <mergeCell ref="D27:H27"/>
    <mergeCell ref="D26:H26"/>
    <mergeCell ref="I26:Q26"/>
    <mergeCell ref="R26:S26"/>
    <mergeCell ref="U26:X26"/>
    <mergeCell ref="I27:Q27"/>
    <mergeCell ref="R27:S27"/>
    <mergeCell ref="U27:X27"/>
    <mergeCell ref="A25:D25"/>
    <mergeCell ref="G25:H25"/>
    <mergeCell ref="J25:K25"/>
    <mergeCell ref="M25:N25"/>
    <mergeCell ref="R25:S25"/>
    <mergeCell ref="U25:X25"/>
    <mergeCell ref="A24:D24"/>
    <mergeCell ref="G24:H24"/>
    <mergeCell ref="J24:K24"/>
    <mergeCell ref="M24:N24"/>
    <mergeCell ref="R24:S24"/>
    <mergeCell ref="U24:X24"/>
    <mergeCell ref="A23:D23"/>
    <mergeCell ref="G23:H23"/>
    <mergeCell ref="J23:K23"/>
    <mergeCell ref="M23:N23"/>
    <mergeCell ref="R23:S23"/>
    <mergeCell ref="U23:X23"/>
    <mergeCell ref="A22:D22"/>
    <mergeCell ref="G22:H22"/>
    <mergeCell ref="J22:K22"/>
    <mergeCell ref="M22:N22"/>
    <mergeCell ref="R22:S22"/>
    <mergeCell ref="U22:X22"/>
    <mergeCell ref="A21:D21"/>
    <mergeCell ref="G21:H21"/>
    <mergeCell ref="J21:K21"/>
    <mergeCell ref="M21:N21"/>
    <mergeCell ref="R21:S21"/>
    <mergeCell ref="U21:X21"/>
    <mergeCell ref="A20:D20"/>
    <mergeCell ref="G20:H20"/>
    <mergeCell ref="J20:K20"/>
    <mergeCell ref="M20:N20"/>
    <mergeCell ref="R20:S20"/>
    <mergeCell ref="U20:X20"/>
    <mergeCell ref="A19:D19"/>
    <mergeCell ref="G19:H19"/>
    <mergeCell ref="J19:K19"/>
    <mergeCell ref="M19:N19"/>
    <mergeCell ref="R19:S19"/>
    <mergeCell ref="U19:X19"/>
    <mergeCell ref="A18:D18"/>
    <mergeCell ref="G18:H18"/>
    <mergeCell ref="J18:K18"/>
    <mergeCell ref="M18:N18"/>
    <mergeCell ref="R18:S18"/>
    <mergeCell ref="U18:X18"/>
    <mergeCell ref="A17:D17"/>
    <mergeCell ref="G17:H17"/>
    <mergeCell ref="J17:K17"/>
    <mergeCell ref="M17:N17"/>
    <mergeCell ref="R17:S17"/>
    <mergeCell ref="U17:X17"/>
    <mergeCell ref="A16:D16"/>
    <mergeCell ref="G16:H16"/>
    <mergeCell ref="J16:K16"/>
    <mergeCell ref="M16:N16"/>
    <mergeCell ref="R16:S16"/>
    <mergeCell ref="U16:X16"/>
    <mergeCell ref="A15:D15"/>
    <mergeCell ref="G15:H15"/>
    <mergeCell ref="J15:K15"/>
    <mergeCell ref="M15:N15"/>
    <mergeCell ref="R15:S15"/>
    <mergeCell ref="U15:X15"/>
    <mergeCell ref="U12:X12"/>
    <mergeCell ref="U10:X10"/>
    <mergeCell ref="A11:D11"/>
    <mergeCell ref="G11:H11"/>
    <mergeCell ref="J11:K11"/>
    <mergeCell ref="M11:N11"/>
    <mergeCell ref="R11:S11"/>
    <mergeCell ref="U11:X11"/>
    <mergeCell ref="A14:D14"/>
    <mergeCell ref="G14:H14"/>
    <mergeCell ref="J14:K14"/>
    <mergeCell ref="M14:N14"/>
    <mergeCell ref="R14:S14"/>
    <mergeCell ref="U14:X14"/>
    <mergeCell ref="A13:D13"/>
    <mergeCell ref="G13:H13"/>
    <mergeCell ref="J13:K13"/>
    <mergeCell ref="M13:N13"/>
    <mergeCell ref="R13:S13"/>
    <mergeCell ref="U13:X13"/>
    <mergeCell ref="A8:D8"/>
    <mergeCell ref="E8:F25"/>
    <mergeCell ref="G8:H8"/>
    <mergeCell ref="J8:K8"/>
    <mergeCell ref="M8:N8"/>
    <mergeCell ref="P8:Q25"/>
    <mergeCell ref="R8:S8"/>
    <mergeCell ref="U8:X8"/>
    <mergeCell ref="A9:D9"/>
    <mergeCell ref="G9:H9"/>
    <mergeCell ref="J9:K9"/>
    <mergeCell ref="M9:N9"/>
    <mergeCell ref="R9:S9"/>
    <mergeCell ref="U9:X9"/>
    <mergeCell ref="A10:D10"/>
    <mergeCell ref="G10:H10"/>
    <mergeCell ref="J10:K10"/>
    <mergeCell ref="M10:N10"/>
    <mergeCell ref="R10:S10"/>
    <mergeCell ref="A12:D12"/>
    <mergeCell ref="G12:H12"/>
    <mergeCell ref="J12:K12"/>
    <mergeCell ref="M12:N12"/>
    <mergeCell ref="R12:S12"/>
    <mergeCell ref="C3:D3"/>
    <mergeCell ref="E3:F3"/>
    <mergeCell ref="G3:V4"/>
    <mergeCell ref="A7:D7"/>
    <mergeCell ref="E7:F7"/>
    <mergeCell ref="G7:I7"/>
    <mergeCell ref="J7:L7"/>
    <mergeCell ref="M7:O7"/>
    <mergeCell ref="P7:Q7"/>
    <mergeCell ref="R7:T7"/>
    <mergeCell ref="U7:X7"/>
  </mergeCells>
  <phoneticPr fontId="2"/>
  <printOptions horizontalCentered="1" verticalCentered="1"/>
  <pageMargins left="0.25" right="0.25" top="0.75" bottom="0.75" header="0.3" footer="0.3"/>
  <pageSetup paperSize="9" scale="95" orientation="portrait" blackAndWhite="1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H49"/>
  <sheetViews>
    <sheetView showGridLines="0" zoomScale="90" zoomScaleNormal="90" zoomScaleSheetLayoutView="96" workbookViewId="0">
      <selection activeCell="AK27" sqref="AK27"/>
    </sheetView>
  </sheetViews>
  <sheetFormatPr defaultColWidth="2.625" defaultRowHeight="13.5" x14ac:dyDescent="0.4"/>
  <cols>
    <col min="1" max="17" width="2.625" style="40" customWidth="1"/>
    <col min="18" max="18" width="2.25" style="40" customWidth="1"/>
    <col min="19" max="16384" width="2.625" style="40"/>
  </cols>
  <sheetData>
    <row r="1" spans="1:34" ht="13.5" customHeight="1" x14ac:dyDescent="0.4">
      <c r="F1" s="41"/>
      <c r="G1" s="41"/>
      <c r="H1" s="41"/>
      <c r="I1" s="321" t="s">
        <v>46</v>
      </c>
      <c r="J1" s="321"/>
      <c r="K1" s="41"/>
      <c r="L1" s="41"/>
      <c r="M1" s="41"/>
      <c r="N1" s="41"/>
      <c r="O1" s="321" t="s">
        <v>47</v>
      </c>
      <c r="P1" s="321"/>
      <c r="Q1" s="41"/>
      <c r="R1" s="41"/>
      <c r="S1" s="41"/>
      <c r="U1" s="321" t="s">
        <v>48</v>
      </c>
      <c r="V1" s="321"/>
    </row>
    <row r="2" spans="1:34" ht="13.5" customHeight="1" x14ac:dyDescent="0.4">
      <c r="F2" s="41"/>
      <c r="G2" s="41"/>
      <c r="H2" s="41"/>
      <c r="I2" s="321"/>
      <c r="J2" s="321"/>
      <c r="K2" s="41"/>
      <c r="L2" s="41"/>
      <c r="M2" s="41"/>
      <c r="N2" s="41"/>
      <c r="O2" s="321"/>
      <c r="P2" s="321"/>
      <c r="Q2" s="41"/>
      <c r="R2" s="41"/>
      <c r="S2" s="41"/>
      <c r="U2" s="321"/>
      <c r="V2" s="321"/>
    </row>
    <row r="3" spans="1:34" ht="13.5" customHeight="1" x14ac:dyDescent="0.15">
      <c r="F3" s="41"/>
      <c r="G3" s="41"/>
      <c r="H3" s="41"/>
      <c r="I3" s="42"/>
      <c r="J3" s="42"/>
      <c r="K3" s="41"/>
      <c r="L3" s="41"/>
      <c r="M3" s="41"/>
      <c r="N3" s="41"/>
      <c r="O3" s="42"/>
      <c r="P3" s="42"/>
      <c r="Q3" s="41"/>
      <c r="R3" s="41"/>
      <c r="S3" s="41"/>
      <c r="U3" s="42"/>
      <c r="V3" s="42"/>
      <c r="AH3" s="18"/>
    </row>
    <row r="4" spans="1:34" ht="13.5" customHeight="1" x14ac:dyDescent="0.4"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34" ht="18" customHeight="1" x14ac:dyDescent="0.4">
      <c r="B5" s="43"/>
      <c r="C5" s="322" t="s">
        <v>49</v>
      </c>
      <c r="D5" s="323"/>
      <c r="E5" s="323"/>
      <c r="F5" s="323"/>
      <c r="G5" s="328" t="s">
        <v>50</v>
      </c>
      <c r="H5" s="329"/>
      <c r="I5" s="328" t="s">
        <v>51</v>
      </c>
      <c r="J5" s="329"/>
      <c r="K5" s="328" t="s">
        <v>52</v>
      </c>
      <c r="L5" s="329"/>
      <c r="M5" s="328" t="s">
        <v>53</v>
      </c>
      <c r="N5" s="329"/>
      <c r="O5" s="328" t="s">
        <v>50</v>
      </c>
      <c r="P5" s="329"/>
      <c r="Q5" s="328" t="s">
        <v>51</v>
      </c>
      <c r="R5" s="329"/>
      <c r="S5" s="328" t="s">
        <v>54</v>
      </c>
      <c r="T5" s="329"/>
      <c r="U5" s="328" t="s">
        <v>53</v>
      </c>
      <c r="V5" s="329"/>
      <c r="W5" s="328" t="s">
        <v>50</v>
      </c>
      <c r="X5" s="329"/>
      <c r="Y5" s="328" t="s">
        <v>51</v>
      </c>
      <c r="Z5" s="329"/>
      <c r="AA5" s="340" t="s">
        <v>44</v>
      </c>
      <c r="AB5" s="329"/>
    </row>
    <row r="6" spans="1:34" ht="16.5" customHeight="1" x14ac:dyDescent="0.4">
      <c r="B6" s="43"/>
      <c r="C6" s="324"/>
      <c r="D6" s="325"/>
      <c r="E6" s="325"/>
      <c r="F6" s="325"/>
      <c r="G6" s="330"/>
      <c r="H6" s="331"/>
      <c r="I6" s="330"/>
      <c r="J6" s="331"/>
      <c r="K6" s="330"/>
      <c r="L6" s="331"/>
      <c r="M6" s="330"/>
      <c r="N6" s="331"/>
      <c r="O6" s="330"/>
      <c r="P6" s="331"/>
      <c r="Q6" s="334"/>
      <c r="R6" s="335"/>
      <c r="S6" s="334"/>
      <c r="T6" s="335"/>
      <c r="U6" s="334"/>
      <c r="V6" s="335"/>
      <c r="W6" s="334"/>
      <c r="X6" s="335"/>
      <c r="Y6" s="334"/>
      <c r="Z6" s="335"/>
      <c r="AA6" s="338"/>
      <c r="AB6" s="335"/>
    </row>
    <row r="7" spans="1:34" ht="15.75" customHeight="1" x14ac:dyDescent="0.4">
      <c r="B7" s="43"/>
      <c r="C7" s="326"/>
      <c r="D7" s="327"/>
      <c r="E7" s="327"/>
      <c r="F7" s="327"/>
      <c r="G7" s="332"/>
      <c r="H7" s="333"/>
      <c r="I7" s="332"/>
      <c r="J7" s="333"/>
      <c r="K7" s="332"/>
      <c r="L7" s="333"/>
      <c r="M7" s="332"/>
      <c r="N7" s="333"/>
      <c r="O7" s="332"/>
      <c r="P7" s="333"/>
      <c r="Q7" s="336"/>
      <c r="R7" s="337"/>
      <c r="S7" s="336"/>
      <c r="T7" s="337"/>
      <c r="U7" s="336"/>
      <c r="V7" s="337"/>
      <c r="W7" s="336"/>
      <c r="X7" s="337"/>
      <c r="Y7" s="336"/>
      <c r="Z7" s="337"/>
      <c r="AA7" s="339"/>
      <c r="AB7" s="337"/>
    </row>
    <row r="8" spans="1:34" ht="13.5" customHeight="1" x14ac:dyDescent="0.4">
      <c r="B8" s="43"/>
      <c r="C8" s="43"/>
      <c r="D8" s="43"/>
      <c r="E8" s="43"/>
      <c r="F8" s="43"/>
      <c r="G8" s="44"/>
      <c r="H8" s="44"/>
      <c r="I8" s="44"/>
      <c r="J8" s="44"/>
      <c r="K8" s="44"/>
      <c r="L8" s="44"/>
      <c r="M8" s="44"/>
      <c r="N8" s="44"/>
      <c r="O8" s="44"/>
      <c r="P8" s="44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</row>
    <row r="9" spans="1:34" ht="13.5" customHeight="1" x14ac:dyDescent="0.4"/>
    <row r="10" spans="1:34" ht="23.25" customHeight="1" x14ac:dyDescent="0.4">
      <c r="C10" s="344" t="str">
        <f>報告書!C1</f>
        <v>令和</v>
      </c>
      <c r="D10" s="344"/>
      <c r="E10" s="345" t="str">
        <f>IF(報告書!E1="","",報告書!E1)</f>
        <v/>
      </c>
      <c r="F10" s="345"/>
      <c r="G10" s="173" t="s">
        <v>181</v>
      </c>
      <c r="H10" s="173"/>
      <c r="I10" s="173"/>
      <c r="J10" s="174"/>
      <c r="K10" s="174"/>
      <c r="L10" s="174"/>
      <c r="M10" s="174"/>
      <c r="N10" s="174"/>
      <c r="O10" s="174"/>
      <c r="P10" s="174"/>
      <c r="Q10" s="174"/>
      <c r="R10" s="174"/>
      <c r="S10" s="122"/>
      <c r="U10" s="43"/>
      <c r="V10" s="43"/>
      <c r="W10" s="43"/>
      <c r="X10" s="43"/>
      <c r="Y10" s="43" t="s">
        <v>55</v>
      </c>
    </row>
    <row r="11" spans="1:34" ht="13.5" customHeight="1" x14ac:dyDescent="0.4"/>
    <row r="12" spans="1:34" ht="13.5" customHeight="1" x14ac:dyDescent="0.4">
      <c r="T12" s="343" t="str">
        <f>報告書!K3</f>
        <v>令和</v>
      </c>
      <c r="U12" s="343"/>
      <c r="V12" s="341"/>
      <c r="W12" s="341"/>
      <c r="X12" s="81" t="s">
        <v>56</v>
      </c>
      <c r="Y12" s="341"/>
      <c r="Z12" s="341"/>
      <c r="AA12" s="81" t="s">
        <v>4</v>
      </c>
      <c r="AB12" s="341"/>
      <c r="AC12" s="341"/>
      <c r="AD12" s="81" t="s">
        <v>2</v>
      </c>
      <c r="AE12" s="81"/>
    </row>
    <row r="13" spans="1:34" ht="13.5" customHeight="1" x14ac:dyDescent="0.4"/>
    <row r="14" spans="1:34" ht="13.5" customHeight="1" x14ac:dyDescent="0.4">
      <c r="A14" s="342" t="s">
        <v>57</v>
      </c>
      <c r="B14" s="342"/>
      <c r="C14" s="342"/>
      <c r="D14" s="342"/>
      <c r="E14" s="342"/>
      <c r="F14" s="342"/>
      <c r="G14" s="342"/>
      <c r="H14" s="342"/>
      <c r="I14" s="342"/>
      <c r="J14" s="342"/>
    </row>
    <row r="15" spans="1:34" ht="13.5" customHeight="1" x14ac:dyDescent="0.4">
      <c r="P15" s="404" t="s">
        <v>88</v>
      </c>
      <c r="Q15" s="404"/>
      <c r="R15" s="404"/>
      <c r="S15" s="404"/>
      <c r="T15" s="405" t="str">
        <f>IF(報告書!K7="","",報告書!K7)</f>
        <v/>
      </c>
      <c r="U15" s="405"/>
      <c r="V15" s="405"/>
      <c r="W15" s="405"/>
      <c r="X15" s="405"/>
      <c r="Y15" s="405"/>
      <c r="Z15" s="405"/>
      <c r="AA15" s="405"/>
      <c r="AB15" s="405"/>
      <c r="AC15" s="405"/>
      <c r="AD15" s="405"/>
      <c r="AE15" s="405"/>
    </row>
    <row r="16" spans="1:34" ht="16.5" customHeight="1" x14ac:dyDescent="0.4">
      <c r="P16" s="404" t="s">
        <v>10</v>
      </c>
      <c r="Q16" s="404"/>
      <c r="R16" s="404"/>
      <c r="S16" s="404"/>
      <c r="T16" s="405" t="str">
        <f>IF(報告書!K8="","",報告書!K8)</f>
        <v/>
      </c>
      <c r="U16" s="405"/>
      <c r="V16" s="405"/>
      <c r="W16" s="405"/>
      <c r="X16" s="405"/>
      <c r="Y16" s="405"/>
      <c r="Z16" s="405"/>
      <c r="AA16" s="405"/>
      <c r="AB16" s="405"/>
      <c r="AC16" s="405"/>
      <c r="AD16" s="405"/>
      <c r="AE16" s="405"/>
    </row>
    <row r="17" spans="1:31" ht="15.75" customHeight="1" x14ac:dyDescent="0.4">
      <c r="P17" s="404" t="s">
        <v>89</v>
      </c>
      <c r="Q17" s="404"/>
      <c r="R17" s="404"/>
      <c r="S17" s="404"/>
      <c r="T17" s="405" t="str">
        <f>IF(報告書!L9="","",報告書!L9)</f>
        <v/>
      </c>
      <c r="U17" s="405"/>
      <c r="V17" s="405"/>
      <c r="W17" s="405" t="str">
        <f>IF(報告書!P9="","",報告書!P9)</f>
        <v/>
      </c>
      <c r="X17" s="405"/>
      <c r="Y17" s="405"/>
      <c r="Z17" s="405"/>
      <c r="AA17" s="405"/>
      <c r="AB17" s="405"/>
      <c r="AC17" s="80" t="s">
        <v>104</v>
      </c>
      <c r="AD17" s="80"/>
      <c r="AE17" s="79"/>
    </row>
    <row r="18" spans="1:31" ht="15.75" customHeight="1" x14ac:dyDescent="0.4">
      <c r="O18" s="406" t="s">
        <v>103</v>
      </c>
      <c r="P18" s="406"/>
      <c r="Q18" s="406"/>
      <c r="R18" s="406"/>
      <c r="S18" s="406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</row>
    <row r="19" spans="1:31" ht="13.5" customHeight="1" x14ac:dyDescent="0.4"/>
    <row r="20" spans="1:31" ht="13.5" customHeight="1" x14ac:dyDescent="0.4">
      <c r="A20" s="47" t="s">
        <v>58</v>
      </c>
      <c r="B20" s="358" t="s">
        <v>59</v>
      </c>
      <c r="C20" s="358"/>
      <c r="D20" s="358"/>
      <c r="E20" s="358"/>
      <c r="F20" s="358"/>
      <c r="G20" s="358"/>
      <c r="H20" s="358"/>
      <c r="I20" s="358"/>
      <c r="J20" s="358"/>
      <c r="K20" s="358"/>
      <c r="L20" s="358"/>
      <c r="M20" s="358"/>
      <c r="N20" s="358"/>
      <c r="Q20" s="40" t="s">
        <v>60</v>
      </c>
      <c r="R20" s="358" t="s">
        <v>61</v>
      </c>
      <c r="S20" s="358"/>
      <c r="T20" s="358"/>
      <c r="U20" s="358"/>
      <c r="V20" s="358"/>
      <c r="W20" s="358"/>
      <c r="X20" s="358"/>
      <c r="Y20" s="358"/>
      <c r="Z20" s="358"/>
      <c r="AA20" s="358"/>
      <c r="AB20" s="358"/>
      <c r="AC20" s="358"/>
      <c r="AD20" s="358"/>
      <c r="AE20" s="358"/>
    </row>
    <row r="21" spans="1:31" ht="13.5" customHeight="1" x14ac:dyDescent="0.4">
      <c r="A21" s="359" t="s">
        <v>62</v>
      </c>
      <c r="B21" s="360"/>
      <c r="C21" s="360"/>
      <c r="D21" s="361"/>
      <c r="E21" s="362"/>
      <c r="F21" s="363"/>
      <c r="G21" s="362"/>
      <c r="H21" s="363"/>
      <c r="I21" s="362"/>
      <c r="J21" s="363"/>
      <c r="K21" s="362"/>
      <c r="L21" s="363"/>
      <c r="M21" s="362"/>
      <c r="N21" s="363"/>
      <c r="O21" s="43"/>
      <c r="Q21" s="359" t="s">
        <v>63</v>
      </c>
      <c r="R21" s="360"/>
      <c r="S21" s="360"/>
      <c r="T21" s="361"/>
      <c r="U21" s="409"/>
      <c r="V21" s="407"/>
      <c r="W21" s="407"/>
      <c r="X21" s="407"/>
      <c r="Y21" s="354"/>
      <c r="Z21" s="354"/>
      <c r="AA21" s="407"/>
      <c r="AB21" s="407"/>
      <c r="AC21" s="407"/>
      <c r="AD21" s="354"/>
      <c r="AE21" s="355"/>
    </row>
    <row r="22" spans="1:31" ht="13.5" customHeight="1" x14ac:dyDescent="0.4">
      <c r="A22" s="353"/>
      <c r="B22" s="344"/>
      <c r="C22" s="344"/>
      <c r="D22" s="352"/>
      <c r="E22" s="336"/>
      <c r="F22" s="337"/>
      <c r="G22" s="336"/>
      <c r="H22" s="337"/>
      <c r="I22" s="336"/>
      <c r="J22" s="337"/>
      <c r="K22" s="336"/>
      <c r="L22" s="337"/>
      <c r="M22" s="336"/>
      <c r="N22" s="337"/>
      <c r="O22" s="43"/>
      <c r="Q22" s="353"/>
      <c r="R22" s="344"/>
      <c r="S22" s="344"/>
      <c r="T22" s="352"/>
      <c r="U22" s="410"/>
      <c r="V22" s="408"/>
      <c r="W22" s="408"/>
      <c r="X22" s="408"/>
      <c r="Y22" s="356"/>
      <c r="Z22" s="356"/>
      <c r="AA22" s="408"/>
      <c r="AB22" s="408"/>
      <c r="AC22" s="408"/>
      <c r="AD22" s="356"/>
      <c r="AE22" s="357"/>
    </row>
    <row r="23" spans="1:31" ht="13.5" customHeight="1" x14ac:dyDescent="0.4">
      <c r="Q23" s="359" t="s">
        <v>64</v>
      </c>
      <c r="R23" s="360"/>
      <c r="S23" s="360"/>
      <c r="T23" s="361"/>
      <c r="U23" s="48">
        <v>1</v>
      </c>
      <c r="V23" s="360" t="s">
        <v>65</v>
      </c>
      <c r="W23" s="361"/>
      <c r="X23" s="359" t="s">
        <v>66</v>
      </c>
      <c r="Y23" s="361"/>
      <c r="Z23" s="346"/>
      <c r="AA23" s="347"/>
      <c r="AB23" s="347"/>
      <c r="AC23" s="347"/>
      <c r="AD23" s="347"/>
      <c r="AE23" s="348"/>
    </row>
    <row r="24" spans="1:31" ht="13.5" customHeight="1" x14ac:dyDescent="0.4">
      <c r="Q24" s="353"/>
      <c r="R24" s="344"/>
      <c r="S24" s="344"/>
      <c r="T24" s="352"/>
      <c r="U24" s="49">
        <v>2</v>
      </c>
      <c r="V24" s="344" t="s">
        <v>67</v>
      </c>
      <c r="W24" s="352"/>
      <c r="X24" s="353" t="s">
        <v>68</v>
      </c>
      <c r="Y24" s="352"/>
      <c r="Z24" s="349"/>
      <c r="AA24" s="350"/>
      <c r="AB24" s="350"/>
      <c r="AC24" s="350"/>
      <c r="AD24" s="350"/>
      <c r="AE24" s="351"/>
    </row>
    <row r="25" spans="1:31" ht="13.5" customHeight="1" x14ac:dyDescent="0.4">
      <c r="Q25" s="364" t="s">
        <v>87</v>
      </c>
      <c r="R25" s="360"/>
      <c r="S25" s="360"/>
      <c r="T25" s="361"/>
      <c r="U25" s="365"/>
      <c r="V25" s="366"/>
      <c r="W25" s="366"/>
      <c r="X25" s="366"/>
      <c r="Y25" s="366"/>
      <c r="Z25" s="366"/>
      <c r="AA25" s="366"/>
      <c r="AB25" s="366"/>
      <c r="AC25" s="366"/>
      <c r="AD25" s="366"/>
      <c r="AE25" s="367"/>
    </row>
    <row r="26" spans="1:31" ht="13.5" customHeight="1" x14ac:dyDescent="0.4">
      <c r="Q26" s="353"/>
      <c r="R26" s="344"/>
      <c r="S26" s="344"/>
      <c r="T26" s="352"/>
      <c r="U26" s="368"/>
      <c r="V26" s="369"/>
      <c r="W26" s="369"/>
      <c r="X26" s="369"/>
      <c r="Y26" s="369"/>
      <c r="Z26" s="369"/>
      <c r="AA26" s="369"/>
      <c r="AB26" s="369"/>
      <c r="AC26" s="369"/>
      <c r="AD26" s="369"/>
      <c r="AE26" s="370"/>
    </row>
    <row r="27" spans="1:31" ht="8.25" customHeight="1" x14ac:dyDescent="0.4"/>
    <row r="28" spans="1:31" ht="13.5" customHeight="1" x14ac:dyDescent="0.4">
      <c r="A28" s="50"/>
      <c r="B28" s="51"/>
      <c r="C28" s="51"/>
      <c r="D28" s="51"/>
      <c r="E28" s="51"/>
      <c r="F28" s="51"/>
      <c r="G28" s="51"/>
      <c r="H28" s="51"/>
      <c r="I28" s="51"/>
      <c r="J28" s="371" t="s">
        <v>69</v>
      </c>
      <c r="K28" s="371"/>
      <c r="L28" s="51"/>
      <c r="M28" s="51"/>
      <c r="N28" s="51"/>
      <c r="O28" s="51"/>
      <c r="P28" s="51"/>
      <c r="Q28" s="51"/>
      <c r="R28" s="51"/>
      <c r="S28" s="51"/>
      <c r="T28" s="51"/>
      <c r="U28" s="371" t="s">
        <v>70</v>
      </c>
      <c r="V28" s="371"/>
      <c r="W28" s="51"/>
      <c r="X28" s="51"/>
      <c r="Y28" s="51"/>
      <c r="Z28" s="51"/>
      <c r="AA28" s="51"/>
      <c r="AB28" s="51"/>
      <c r="AC28" s="51"/>
      <c r="AD28" s="51"/>
      <c r="AE28" s="52"/>
    </row>
    <row r="29" spans="1:31" ht="8.25" customHeight="1" x14ac:dyDescent="0.4">
      <c r="A29" s="53"/>
      <c r="B29" s="46"/>
      <c r="C29" s="46"/>
      <c r="D29" s="46"/>
      <c r="E29" s="46"/>
      <c r="F29" s="46"/>
      <c r="G29" s="46"/>
      <c r="H29" s="46"/>
      <c r="I29" s="46"/>
      <c r="J29" s="345"/>
      <c r="K29" s="345"/>
      <c r="L29" s="46"/>
      <c r="M29" s="46"/>
      <c r="N29" s="46"/>
      <c r="O29" s="46"/>
      <c r="P29" s="46"/>
      <c r="Q29" s="46"/>
      <c r="R29" s="46"/>
      <c r="S29" s="46"/>
      <c r="T29" s="46"/>
      <c r="U29" s="345"/>
      <c r="V29" s="345"/>
      <c r="W29" s="46"/>
      <c r="X29" s="46"/>
      <c r="Y29" s="46"/>
      <c r="Z29" s="46"/>
      <c r="AA29" s="46"/>
      <c r="AB29" s="46"/>
      <c r="AC29" s="46"/>
      <c r="AD29" s="46"/>
      <c r="AE29" s="54"/>
    </row>
    <row r="30" spans="1:31" ht="13.5" customHeight="1" x14ac:dyDescent="0.4">
      <c r="A30" s="55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7"/>
    </row>
    <row r="31" spans="1:31" ht="18" customHeight="1" x14ac:dyDescent="0.4">
      <c r="A31" s="58"/>
      <c r="B31" s="59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60"/>
    </row>
    <row r="32" spans="1:31" ht="18" customHeight="1" x14ac:dyDescent="0.4">
      <c r="A32" s="58"/>
      <c r="B32" s="59"/>
      <c r="C32" s="59" t="s">
        <v>182</v>
      </c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59"/>
      <c r="R32" s="59"/>
      <c r="S32" s="59"/>
      <c r="T32" s="59"/>
      <c r="U32" s="59" t="s">
        <v>71</v>
      </c>
      <c r="V32" s="59"/>
      <c r="W32" s="59" t="s">
        <v>72</v>
      </c>
      <c r="X32" s="59"/>
      <c r="Y32" s="59"/>
      <c r="Z32" s="59"/>
      <c r="AA32" s="59"/>
      <c r="AB32" s="59"/>
      <c r="AC32" s="59"/>
      <c r="AD32" s="59"/>
      <c r="AE32" s="60"/>
    </row>
    <row r="33" spans="1:32" ht="18" customHeight="1" x14ac:dyDescent="0.4">
      <c r="A33" s="58"/>
      <c r="B33" s="59"/>
      <c r="C33" s="59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60"/>
    </row>
    <row r="34" spans="1:32" ht="18" customHeight="1" x14ac:dyDescent="0.15">
      <c r="A34" s="58"/>
      <c r="B34" s="59"/>
      <c r="V34" s="59"/>
      <c r="W34" s="59"/>
      <c r="X34" s="59"/>
      <c r="Y34" s="61"/>
      <c r="Z34" s="61"/>
      <c r="AA34" s="62"/>
      <c r="AB34" s="62"/>
      <c r="AC34" s="62"/>
      <c r="AD34" s="62"/>
      <c r="AE34" s="60"/>
    </row>
    <row r="35" spans="1:32" ht="21" customHeight="1" x14ac:dyDescent="0.15">
      <c r="A35" s="58"/>
      <c r="B35" s="63"/>
      <c r="C35" s="59" t="s">
        <v>123</v>
      </c>
      <c r="D35" s="59"/>
      <c r="E35" s="59"/>
      <c r="F35" s="64"/>
      <c r="G35" s="65"/>
      <c r="H35" s="65"/>
      <c r="I35" s="66"/>
      <c r="J35" s="66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 t="s">
        <v>71</v>
      </c>
      <c r="V35" s="65"/>
      <c r="W35" s="65"/>
      <c r="X35" s="65"/>
      <c r="Y35" s="65"/>
      <c r="Z35" s="59"/>
      <c r="AA35" s="59"/>
      <c r="AB35" s="59"/>
      <c r="AC35" s="59"/>
      <c r="AD35" s="59"/>
      <c r="AE35" s="60"/>
    </row>
    <row r="36" spans="1:32" ht="21" customHeight="1" x14ac:dyDescent="0.15">
      <c r="A36" s="58"/>
      <c r="B36" s="65"/>
      <c r="C36" s="67"/>
      <c r="D36" s="67"/>
      <c r="E36" s="67"/>
      <c r="F36" s="67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59"/>
      <c r="AA36" s="59"/>
      <c r="AB36" s="59"/>
      <c r="AC36" s="59"/>
      <c r="AD36" s="59"/>
      <c r="AE36" s="60"/>
    </row>
    <row r="37" spans="1:32" ht="21" customHeight="1" x14ac:dyDescent="0.15">
      <c r="A37" s="58"/>
      <c r="B37" s="65"/>
      <c r="C37" s="68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59"/>
      <c r="AA37" s="59"/>
      <c r="AB37" s="59"/>
      <c r="AC37" s="59"/>
      <c r="AD37" s="59"/>
      <c r="AE37" s="60"/>
    </row>
    <row r="38" spans="1:32" ht="21" customHeight="1" x14ac:dyDescent="0.15">
      <c r="A38" s="58"/>
      <c r="B38" s="65"/>
      <c r="C38" s="68" t="s">
        <v>73</v>
      </c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8" t="s">
        <v>71</v>
      </c>
      <c r="V38" s="65"/>
      <c r="W38" s="65"/>
      <c r="X38" s="65"/>
      <c r="Y38" s="65"/>
      <c r="Z38" s="59"/>
      <c r="AA38" s="59"/>
      <c r="AB38" s="59"/>
      <c r="AC38" s="59"/>
      <c r="AD38" s="59"/>
      <c r="AE38" s="60"/>
    </row>
    <row r="39" spans="1:32" ht="21" customHeight="1" x14ac:dyDescent="0.15">
      <c r="A39" s="58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59"/>
      <c r="AA39" s="59"/>
      <c r="AB39" s="59"/>
      <c r="AC39" s="59"/>
      <c r="AD39" s="59"/>
      <c r="AE39" s="60"/>
    </row>
    <row r="40" spans="1:32" ht="16.5" customHeight="1" x14ac:dyDescent="0.15">
      <c r="A40" s="58"/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59"/>
      <c r="AA40" s="59"/>
      <c r="AB40" s="59"/>
      <c r="AC40" s="59"/>
      <c r="AD40" s="59"/>
      <c r="AE40" s="60"/>
    </row>
    <row r="41" spans="1:32" ht="14.25" customHeight="1" x14ac:dyDescent="0.15">
      <c r="A41" s="69"/>
      <c r="B41" s="70"/>
      <c r="C41" s="70"/>
      <c r="D41" s="70"/>
      <c r="E41" s="71"/>
      <c r="F41" s="46"/>
      <c r="G41" s="46"/>
      <c r="H41" s="46"/>
      <c r="I41" s="46"/>
      <c r="J41" s="46"/>
      <c r="K41" s="46"/>
      <c r="L41" s="46"/>
      <c r="M41" s="46"/>
      <c r="N41" s="70"/>
      <c r="O41" s="70"/>
      <c r="P41" s="70"/>
      <c r="Q41" s="70"/>
      <c r="R41" s="70"/>
      <c r="S41" s="70"/>
      <c r="T41" s="71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2"/>
    </row>
    <row r="42" spans="1:32" ht="10.5" customHeight="1" x14ac:dyDescent="0.4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</row>
    <row r="43" spans="1:32" ht="13.5" customHeight="1" x14ac:dyDescent="0.4">
      <c r="A43" s="359" t="s">
        <v>74</v>
      </c>
      <c r="B43" s="360"/>
      <c r="C43" s="361"/>
      <c r="D43" s="375" t="s">
        <v>75</v>
      </c>
      <c r="E43" s="376"/>
      <c r="F43" s="375" t="s">
        <v>76</v>
      </c>
      <c r="G43" s="376"/>
      <c r="H43" s="375" t="s">
        <v>77</v>
      </c>
      <c r="I43" s="376"/>
      <c r="J43" s="375" t="s">
        <v>78</v>
      </c>
      <c r="K43" s="377"/>
      <c r="L43" s="378" t="s">
        <v>79</v>
      </c>
      <c r="M43" s="379"/>
      <c r="N43" s="375" t="s">
        <v>80</v>
      </c>
      <c r="O43" s="376"/>
      <c r="P43" s="375" t="s">
        <v>81</v>
      </c>
      <c r="Q43" s="376"/>
      <c r="R43" s="380" t="s">
        <v>82</v>
      </c>
      <c r="S43" s="381"/>
      <c r="T43" s="73"/>
      <c r="U43" s="74"/>
      <c r="V43" s="74"/>
      <c r="W43" s="75"/>
      <c r="X43" s="73"/>
      <c r="Y43" s="74"/>
      <c r="Z43" s="74"/>
      <c r="AA43" s="75"/>
      <c r="AB43" s="74"/>
      <c r="AC43" s="74"/>
      <c r="AD43" s="74"/>
      <c r="AE43" s="75"/>
    </row>
    <row r="44" spans="1:32" ht="13.5" customHeight="1" x14ac:dyDescent="0.4">
      <c r="A44" s="372"/>
      <c r="B44" s="373"/>
      <c r="C44" s="374"/>
      <c r="D44" s="359"/>
      <c r="E44" s="361"/>
      <c r="F44" s="359"/>
      <c r="G44" s="361"/>
      <c r="H44" s="359"/>
      <c r="I44" s="361"/>
      <c r="J44" s="359"/>
      <c r="K44" s="361"/>
      <c r="L44" s="359"/>
      <c r="M44" s="361"/>
      <c r="N44" s="359"/>
      <c r="O44" s="361"/>
      <c r="P44" s="359"/>
      <c r="Q44" s="361"/>
      <c r="R44" s="382"/>
      <c r="S44" s="383"/>
      <c r="T44" s="76"/>
      <c r="U44" s="43"/>
      <c r="V44" s="43"/>
      <c r="W44" s="77"/>
      <c r="X44" s="76"/>
      <c r="Y44" s="43"/>
      <c r="Z44" s="43"/>
      <c r="AA44" s="77"/>
      <c r="AB44" s="43"/>
      <c r="AC44" s="43"/>
      <c r="AD44" s="43"/>
      <c r="AE44" s="77"/>
    </row>
    <row r="45" spans="1:32" ht="23.25" customHeight="1" x14ac:dyDescent="0.4">
      <c r="A45" s="353"/>
      <c r="B45" s="344"/>
      <c r="C45" s="352"/>
      <c r="D45" s="353"/>
      <c r="E45" s="352"/>
      <c r="F45" s="353"/>
      <c r="G45" s="352"/>
      <c r="H45" s="353"/>
      <c r="I45" s="352"/>
      <c r="J45" s="353"/>
      <c r="K45" s="352"/>
      <c r="L45" s="353"/>
      <c r="M45" s="352"/>
      <c r="N45" s="353"/>
      <c r="O45" s="352"/>
      <c r="P45" s="353"/>
      <c r="Q45" s="352"/>
      <c r="R45" s="384"/>
      <c r="S45" s="385"/>
      <c r="T45" s="53"/>
      <c r="U45" s="46"/>
      <c r="V45" s="46"/>
      <c r="W45" s="54"/>
      <c r="X45" s="53"/>
      <c r="Y45" s="46"/>
      <c r="Z45" s="46"/>
      <c r="AA45" s="54"/>
      <c r="AB45" s="46"/>
      <c r="AC45" s="46"/>
      <c r="AD45" s="46"/>
      <c r="AE45" s="54"/>
    </row>
    <row r="46" spans="1:32" ht="13.5" customHeight="1" x14ac:dyDescent="0.4">
      <c r="A46" s="359" t="s">
        <v>83</v>
      </c>
      <c r="B46" s="360"/>
      <c r="C46" s="361"/>
      <c r="D46" s="386"/>
      <c r="E46" s="387"/>
      <c r="F46" s="387"/>
      <c r="G46" s="387"/>
      <c r="H46" s="387"/>
      <c r="I46" s="387"/>
      <c r="J46" s="387"/>
      <c r="K46" s="387"/>
      <c r="L46" s="387"/>
      <c r="M46" s="387"/>
      <c r="N46" s="387"/>
      <c r="O46" s="387"/>
      <c r="P46" s="387"/>
      <c r="Q46" s="388"/>
      <c r="R46" s="382" t="s">
        <v>84</v>
      </c>
      <c r="S46" s="383"/>
      <c r="T46" s="359" t="s">
        <v>85</v>
      </c>
      <c r="U46" s="360"/>
      <c r="V46" s="360"/>
      <c r="W46" s="360"/>
      <c r="X46" s="360"/>
      <c r="Y46" s="360"/>
      <c r="Z46" s="360"/>
      <c r="AA46" s="360"/>
      <c r="AB46" s="360"/>
      <c r="AC46" s="360"/>
      <c r="AD46" s="360"/>
      <c r="AE46" s="361"/>
    </row>
    <row r="47" spans="1:32" ht="13.5" customHeight="1" x14ac:dyDescent="0.4">
      <c r="A47" s="353"/>
      <c r="B47" s="344"/>
      <c r="C47" s="352"/>
      <c r="D47" s="389"/>
      <c r="E47" s="390"/>
      <c r="F47" s="390"/>
      <c r="G47" s="390"/>
      <c r="H47" s="390"/>
      <c r="I47" s="390"/>
      <c r="J47" s="390"/>
      <c r="K47" s="390"/>
      <c r="L47" s="390"/>
      <c r="M47" s="390"/>
      <c r="N47" s="390"/>
      <c r="O47" s="390"/>
      <c r="P47" s="390"/>
      <c r="Q47" s="391"/>
      <c r="R47" s="382"/>
      <c r="S47" s="383"/>
      <c r="T47" s="372"/>
      <c r="U47" s="373"/>
      <c r="V47" s="373"/>
      <c r="W47" s="373"/>
      <c r="X47" s="373"/>
      <c r="Y47" s="373"/>
      <c r="Z47" s="373"/>
      <c r="AA47" s="373"/>
      <c r="AB47" s="373"/>
      <c r="AC47" s="373"/>
      <c r="AD47" s="373"/>
      <c r="AE47" s="374"/>
    </row>
    <row r="48" spans="1:32" ht="13.5" customHeight="1" x14ac:dyDescent="0.4">
      <c r="A48" s="359" t="s">
        <v>86</v>
      </c>
      <c r="B48" s="360"/>
      <c r="C48" s="361"/>
      <c r="D48" s="398"/>
      <c r="E48" s="399"/>
      <c r="F48" s="399"/>
      <c r="G48" s="399"/>
      <c r="H48" s="399"/>
      <c r="I48" s="399"/>
      <c r="J48" s="399"/>
      <c r="K48" s="399"/>
      <c r="L48" s="399"/>
      <c r="M48" s="399"/>
      <c r="N48" s="399"/>
      <c r="O48" s="399"/>
      <c r="P48" s="399"/>
      <c r="Q48" s="400"/>
      <c r="R48" s="382"/>
      <c r="S48" s="383"/>
      <c r="T48" s="392"/>
      <c r="U48" s="393"/>
      <c r="V48" s="393"/>
      <c r="W48" s="393"/>
      <c r="X48" s="393"/>
      <c r="Y48" s="393"/>
      <c r="Z48" s="393"/>
      <c r="AA48" s="393"/>
      <c r="AB48" s="393"/>
      <c r="AC48" s="393"/>
      <c r="AD48" s="393"/>
      <c r="AE48" s="394"/>
    </row>
    <row r="49" spans="1:31" ht="13.5" customHeight="1" x14ac:dyDescent="0.4">
      <c r="A49" s="353"/>
      <c r="B49" s="344"/>
      <c r="C49" s="352"/>
      <c r="D49" s="401"/>
      <c r="E49" s="402"/>
      <c r="F49" s="402"/>
      <c r="G49" s="402"/>
      <c r="H49" s="402"/>
      <c r="I49" s="402"/>
      <c r="J49" s="402"/>
      <c r="K49" s="402"/>
      <c r="L49" s="402"/>
      <c r="M49" s="402"/>
      <c r="N49" s="402"/>
      <c r="O49" s="402"/>
      <c r="P49" s="402"/>
      <c r="Q49" s="403"/>
      <c r="R49" s="384"/>
      <c r="S49" s="385"/>
      <c r="T49" s="395"/>
      <c r="U49" s="396"/>
      <c r="V49" s="396"/>
      <c r="W49" s="396"/>
      <c r="X49" s="396"/>
      <c r="Y49" s="396"/>
      <c r="Z49" s="396"/>
      <c r="AA49" s="396"/>
      <c r="AB49" s="396"/>
      <c r="AC49" s="396"/>
      <c r="AD49" s="396"/>
      <c r="AE49" s="397"/>
    </row>
  </sheetData>
  <mergeCells count="86">
    <mergeCell ref="O18:S18"/>
    <mergeCell ref="Y21:Z22"/>
    <mergeCell ref="AA21:AC22"/>
    <mergeCell ref="U21:X22"/>
    <mergeCell ref="P17:S17"/>
    <mergeCell ref="P15:S15"/>
    <mergeCell ref="T15:AE15"/>
    <mergeCell ref="T17:V17"/>
    <mergeCell ref="W17:AB17"/>
    <mergeCell ref="P16:S16"/>
    <mergeCell ref="T16:AE16"/>
    <mergeCell ref="A46:C47"/>
    <mergeCell ref="D46:Q47"/>
    <mergeCell ref="R46:S49"/>
    <mergeCell ref="T46:AE49"/>
    <mergeCell ref="A48:C49"/>
    <mergeCell ref="D48:Q49"/>
    <mergeCell ref="L43:M43"/>
    <mergeCell ref="N43:O43"/>
    <mergeCell ref="P43:Q43"/>
    <mergeCell ref="R43:S45"/>
    <mergeCell ref="D44:E45"/>
    <mergeCell ref="F44:G45"/>
    <mergeCell ref="H44:I45"/>
    <mergeCell ref="L44:M45"/>
    <mergeCell ref="N44:O45"/>
    <mergeCell ref="P44:Q45"/>
    <mergeCell ref="J44:K45"/>
    <mergeCell ref="A43:C45"/>
    <mergeCell ref="D43:E43"/>
    <mergeCell ref="F43:G43"/>
    <mergeCell ref="H43:I43"/>
    <mergeCell ref="J43:K43"/>
    <mergeCell ref="V23:W23"/>
    <mergeCell ref="X23:Y23"/>
    <mergeCell ref="Q25:T26"/>
    <mergeCell ref="U25:AE26"/>
    <mergeCell ref="J28:K29"/>
    <mergeCell ref="U28:V29"/>
    <mergeCell ref="C10:D10"/>
    <mergeCell ref="E10:F10"/>
    <mergeCell ref="Z23:AE24"/>
    <mergeCell ref="V24:W24"/>
    <mergeCell ref="X24:Y24"/>
    <mergeCell ref="AD21:AE22"/>
    <mergeCell ref="B20:N20"/>
    <mergeCell ref="R20:AE20"/>
    <mergeCell ref="A21:D22"/>
    <mergeCell ref="E21:F22"/>
    <mergeCell ref="G21:H22"/>
    <mergeCell ref="I21:J22"/>
    <mergeCell ref="K21:L22"/>
    <mergeCell ref="M21:N22"/>
    <mergeCell ref="Q21:T22"/>
    <mergeCell ref="Q23:T24"/>
    <mergeCell ref="V12:W12"/>
    <mergeCell ref="Y12:Z12"/>
    <mergeCell ref="AB12:AC12"/>
    <mergeCell ref="A14:J14"/>
    <mergeCell ref="T12:U12"/>
    <mergeCell ref="AA6:AB7"/>
    <mergeCell ref="S5:T5"/>
    <mergeCell ref="U5:V5"/>
    <mergeCell ref="W5:X5"/>
    <mergeCell ref="Y5:Z5"/>
    <mergeCell ref="AA5:AB5"/>
    <mergeCell ref="S6:T7"/>
    <mergeCell ref="U6:V7"/>
    <mergeCell ref="W6:X7"/>
    <mergeCell ref="Y6:Z7"/>
    <mergeCell ref="I1:J2"/>
    <mergeCell ref="O1:P2"/>
    <mergeCell ref="U1:V2"/>
    <mergeCell ref="C5:F7"/>
    <mergeCell ref="G5:H5"/>
    <mergeCell ref="I5:J5"/>
    <mergeCell ref="K5:L5"/>
    <mergeCell ref="M5:N5"/>
    <mergeCell ref="O5:P5"/>
    <mergeCell ref="Q5:R5"/>
    <mergeCell ref="G6:H7"/>
    <mergeCell ref="I6:J7"/>
    <mergeCell ref="K6:L7"/>
    <mergeCell ref="M6:N7"/>
    <mergeCell ref="O6:P7"/>
    <mergeCell ref="Q6:R7"/>
  </mergeCells>
  <phoneticPr fontId="2"/>
  <dataValidations count="2">
    <dataValidation type="list" errorStyle="information" allowBlank="1" showInputMessage="1" showErrorMessage="1" sqref="Y21">
      <formula1>"銀行,信用金庫,農協"</formula1>
    </dataValidation>
    <dataValidation type="list" errorStyle="information" allowBlank="1" showInputMessage="1" showErrorMessage="1" sqref="AD21:AE22">
      <formula1>"本店,支店,出張所"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8" orientation="portrait" blackAndWhite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30"/>
  <sheetViews>
    <sheetView showGridLines="0" zoomScale="90" zoomScaleNormal="90" zoomScaleSheetLayoutView="90" workbookViewId="0">
      <selection activeCell="K16" sqref="K16:V17"/>
    </sheetView>
  </sheetViews>
  <sheetFormatPr defaultColWidth="3.5" defaultRowHeight="18" customHeight="1" x14ac:dyDescent="0.15"/>
  <cols>
    <col min="1" max="24" width="3.5" style="1"/>
    <col min="25" max="25" width="8.5" style="39" hidden="1" customWidth="1"/>
    <col min="26" max="16384" width="3.5" style="1"/>
  </cols>
  <sheetData>
    <row r="1" spans="1:25" s="87" customFormat="1" ht="39.75" customHeight="1" x14ac:dyDescent="0.4">
      <c r="A1" s="411" t="s">
        <v>90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  <c r="T1" s="411"/>
      <c r="U1" s="411"/>
      <c r="V1" s="411"/>
      <c r="Y1" s="89"/>
    </row>
    <row r="2" spans="1:25" ht="23.1" customHeight="1" x14ac:dyDescent="0.15"/>
    <row r="3" spans="1:25" s="90" customFormat="1" ht="24" customHeight="1" x14ac:dyDescent="0.4">
      <c r="K3" s="414" t="str">
        <f>報告書!K3</f>
        <v>令和</v>
      </c>
      <c r="L3" s="414"/>
      <c r="M3" s="412"/>
      <c r="N3" s="412"/>
      <c r="O3" s="91" t="s">
        <v>6</v>
      </c>
      <c r="P3" s="412"/>
      <c r="Q3" s="412"/>
      <c r="R3" s="91" t="s">
        <v>5</v>
      </c>
      <c r="S3" s="412"/>
      <c r="T3" s="412"/>
      <c r="U3" s="91" t="s">
        <v>3</v>
      </c>
      <c r="Y3" s="92"/>
    </row>
    <row r="4" spans="1:25" ht="18" customHeight="1" x14ac:dyDescent="0.15">
      <c r="X4" s="88"/>
    </row>
    <row r="5" spans="1:25" ht="18" customHeight="1" x14ac:dyDescent="0.15">
      <c r="A5" s="3" t="s">
        <v>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7" spans="1:25" ht="28.5" customHeight="1" x14ac:dyDescent="0.15">
      <c r="E7" s="202" t="s">
        <v>92</v>
      </c>
      <c r="F7" s="202"/>
      <c r="G7" s="202"/>
      <c r="H7" s="202" t="s">
        <v>9</v>
      </c>
      <c r="I7" s="202"/>
      <c r="J7" s="202"/>
      <c r="K7" s="216" t="str">
        <f>IF(報告書!K7="","",報告書!K7)</f>
        <v/>
      </c>
      <c r="L7" s="216"/>
      <c r="M7" s="216"/>
      <c r="N7" s="216"/>
      <c r="O7" s="216"/>
      <c r="P7" s="216"/>
      <c r="Q7" s="216"/>
      <c r="R7" s="216"/>
      <c r="S7" s="216"/>
      <c r="T7" s="216"/>
      <c r="U7" s="216"/>
      <c r="V7" s="216"/>
    </row>
    <row r="8" spans="1:25" ht="28.5" customHeight="1" x14ac:dyDescent="0.15">
      <c r="H8" s="202" t="s">
        <v>10</v>
      </c>
      <c r="I8" s="202"/>
      <c r="J8" s="202"/>
      <c r="K8" s="413" t="str">
        <f>IF(報告書!K8="","",報告書!K8)</f>
        <v/>
      </c>
      <c r="L8" s="413"/>
      <c r="M8" s="413"/>
      <c r="N8" s="413"/>
      <c r="O8" s="413"/>
      <c r="P8" s="413"/>
      <c r="Q8" s="413"/>
      <c r="R8" s="413"/>
      <c r="S8" s="413"/>
      <c r="T8" s="413"/>
      <c r="U8" s="413"/>
      <c r="V8" s="413"/>
    </row>
    <row r="9" spans="1:25" ht="28.5" customHeight="1" x14ac:dyDescent="0.15">
      <c r="H9" s="202" t="s">
        <v>11</v>
      </c>
      <c r="I9" s="202"/>
      <c r="J9" s="202"/>
      <c r="K9" s="5"/>
      <c r="L9" s="415" t="str">
        <f>IF(報告書!L9="","",報告書!L9)</f>
        <v/>
      </c>
      <c r="M9" s="415"/>
      <c r="N9" s="415" t="str">
        <f>IF(報告書!P9="","",報告書!P9)</f>
        <v/>
      </c>
      <c r="O9" s="415"/>
      <c r="P9" s="415"/>
      <c r="Q9" s="415"/>
      <c r="R9" s="415"/>
      <c r="S9" s="415"/>
      <c r="T9" s="5" t="s">
        <v>91</v>
      </c>
      <c r="U9" s="5"/>
      <c r="V9" s="5"/>
    </row>
    <row r="10" spans="1:25" ht="12" customHeight="1" x14ac:dyDescent="0.15">
      <c r="H10" s="209" t="s">
        <v>12</v>
      </c>
      <c r="I10" s="209"/>
      <c r="J10" s="209"/>
      <c r="K10" s="208"/>
      <c r="L10" s="208"/>
      <c r="M10" s="208"/>
      <c r="N10" s="208"/>
      <c r="O10" s="208"/>
      <c r="P10" s="208"/>
      <c r="Q10" s="208"/>
      <c r="R10" s="208"/>
      <c r="S10" s="208"/>
      <c r="T10" s="208"/>
      <c r="U10" s="208"/>
      <c r="V10" s="208"/>
    </row>
    <row r="11" spans="1:25" ht="43.5" customHeight="1" x14ac:dyDescent="0.15"/>
    <row r="12" spans="1:25" ht="18" customHeight="1" x14ac:dyDescent="0.15">
      <c r="A12" s="416" t="s">
        <v>93</v>
      </c>
      <c r="B12" s="416"/>
      <c r="C12" s="416"/>
      <c r="D12" s="416"/>
      <c r="E12" s="416"/>
      <c r="F12" s="416"/>
      <c r="G12" s="416"/>
      <c r="H12" s="416"/>
      <c r="I12" s="193" t="str">
        <f>報告書!C1</f>
        <v>令和</v>
      </c>
      <c r="J12" s="193"/>
      <c r="K12" s="86" t="str">
        <f>IF(報告書!E1="","",報告書!E1)</f>
        <v/>
      </c>
      <c r="L12" s="193" t="s">
        <v>183</v>
      </c>
      <c r="M12" s="193"/>
      <c r="N12" s="193"/>
      <c r="O12" s="193"/>
      <c r="P12" s="193"/>
      <c r="Q12" s="193"/>
      <c r="R12" s="193"/>
      <c r="S12" s="193"/>
      <c r="T12" s="193"/>
      <c r="U12" s="193"/>
      <c r="V12" s="193"/>
    </row>
    <row r="13" spans="1:25" ht="18" customHeight="1" x14ac:dyDescent="0.15">
      <c r="A13" s="193" t="s">
        <v>94</v>
      </c>
      <c r="B13" s="193"/>
      <c r="C13" s="193"/>
      <c r="D13" s="193"/>
      <c r="E13" s="193"/>
      <c r="F13" s="193"/>
      <c r="G13" s="193"/>
      <c r="H13" s="193"/>
      <c r="I13" s="193"/>
      <c r="J13" s="193"/>
      <c r="K13" s="193"/>
      <c r="L13" s="193"/>
      <c r="M13" s="193"/>
      <c r="N13" s="193"/>
      <c r="O13" s="193"/>
      <c r="P13" s="193"/>
      <c r="Q13" s="193"/>
      <c r="R13" s="193"/>
      <c r="S13" s="193"/>
      <c r="T13" s="193"/>
      <c r="U13" s="193"/>
      <c r="V13" s="193"/>
    </row>
    <row r="14" spans="1:25" ht="38.25" customHeight="1" x14ac:dyDescent="0.15">
      <c r="A14" s="202" t="s">
        <v>16</v>
      </c>
      <c r="B14" s="202"/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2"/>
      <c r="Q14" s="202"/>
      <c r="R14" s="202"/>
      <c r="S14" s="202"/>
      <c r="T14" s="202"/>
      <c r="U14" s="202"/>
      <c r="V14" s="202"/>
    </row>
    <row r="15" spans="1:25" ht="35.25" customHeight="1" x14ac:dyDescent="0.15"/>
    <row r="16" spans="1:25" ht="28.5" customHeight="1" x14ac:dyDescent="0.15">
      <c r="E16" s="202" t="s">
        <v>96</v>
      </c>
      <c r="F16" s="202"/>
      <c r="G16" s="202"/>
      <c r="H16" s="202" t="s">
        <v>9</v>
      </c>
      <c r="I16" s="202"/>
      <c r="J16" s="202"/>
      <c r="K16" s="204"/>
      <c r="L16" s="204"/>
      <c r="M16" s="204"/>
      <c r="N16" s="204"/>
      <c r="O16" s="204"/>
      <c r="P16" s="204"/>
      <c r="Q16" s="204"/>
      <c r="R16" s="204"/>
      <c r="S16" s="204"/>
      <c r="T16" s="204"/>
      <c r="U16" s="204"/>
      <c r="V16" s="204"/>
    </row>
    <row r="17" spans="1:25" s="83" customFormat="1" ht="28.5" customHeight="1" x14ac:dyDescent="0.15">
      <c r="E17" s="1"/>
      <c r="F17" s="1"/>
      <c r="G17" s="1"/>
      <c r="H17" s="202" t="s">
        <v>95</v>
      </c>
      <c r="I17" s="202"/>
      <c r="J17" s="202"/>
      <c r="K17" s="206"/>
      <c r="L17" s="206"/>
      <c r="M17" s="206"/>
      <c r="N17" s="206"/>
      <c r="O17" s="206"/>
      <c r="P17" s="206"/>
      <c r="Q17" s="206"/>
      <c r="R17" s="206"/>
      <c r="S17" s="206"/>
      <c r="T17" s="206"/>
      <c r="U17" s="206"/>
      <c r="V17" s="206"/>
      <c r="Y17" s="84"/>
    </row>
    <row r="18" spans="1:25" s="83" customFormat="1" ht="23.1" customHeight="1" x14ac:dyDescent="0.15">
      <c r="J18" s="35"/>
      <c r="K18" s="35"/>
      <c r="L18" s="35"/>
      <c r="M18" s="35"/>
      <c r="N18" s="35"/>
      <c r="O18" s="17"/>
      <c r="Y18" s="84"/>
    </row>
    <row r="19" spans="1:25" s="83" customFormat="1" ht="28.5" customHeight="1" x14ac:dyDescent="0.15">
      <c r="E19" s="417" t="s">
        <v>97</v>
      </c>
      <c r="F19" s="417"/>
      <c r="G19" s="417"/>
      <c r="H19" s="417" t="s">
        <v>98</v>
      </c>
      <c r="I19" s="417"/>
      <c r="J19" s="417"/>
      <c r="K19" s="421" t="str">
        <f>請求書!U21&amp;請求書!Y21&amp;"　"&amp;請求書!AA21&amp;請求書!AD21</f>
        <v>　</v>
      </c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  <c r="Y19" s="84"/>
    </row>
    <row r="20" spans="1:25" s="83" customFormat="1" ht="28.5" customHeight="1" x14ac:dyDescent="0.15">
      <c r="H20" s="417" t="s">
        <v>99</v>
      </c>
      <c r="I20" s="417"/>
      <c r="J20" s="417"/>
      <c r="K20" s="418" t="s">
        <v>102</v>
      </c>
      <c r="L20" s="418"/>
      <c r="M20" s="418"/>
      <c r="N20" s="418"/>
      <c r="O20" s="418"/>
      <c r="P20" s="418"/>
      <c r="Q20" s="418"/>
      <c r="R20" s="418"/>
      <c r="S20" s="418"/>
      <c r="T20" s="418"/>
      <c r="U20" s="418"/>
      <c r="V20" s="418"/>
      <c r="Y20" s="84"/>
    </row>
    <row r="21" spans="1:25" s="83" customFormat="1" ht="28.5" customHeight="1" x14ac:dyDescent="0.15">
      <c r="H21" s="417" t="s">
        <v>100</v>
      </c>
      <c r="I21" s="417"/>
      <c r="J21" s="417"/>
      <c r="K21" s="419" t="str">
        <f>IF(請求書!$Z$23="","",請求書!$Z$23)</f>
        <v/>
      </c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  <c r="Y21" s="84"/>
    </row>
    <row r="22" spans="1:25" s="83" customFormat="1" ht="28.5" customHeight="1" x14ac:dyDescent="0.15">
      <c r="H22" s="417" t="s">
        <v>101</v>
      </c>
      <c r="I22" s="417"/>
      <c r="J22" s="417"/>
      <c r="K22" s="420">
        <f>請求書!$U$25</f>
        <v>0</v>
      </c>
      <c r="L22" s="420"/>
      <c r="M22" s="420"/>
      <c r="N22" s="420"/>
      <c r="O22" s="420"/>
      <c r="P22" s="420"/>
      <c r="Q22" s="420"/>
      <c r="R22" s="420"/>
      <c r="S22" s="420"/>
      <c r="T22" s="420"/>
      <c r="U22" s="420"/>
      <c r="V22" s="420"/>
      <c r="Y22" s="84"/>
    </row>
    <row r="23" spans="1:25" s="83" customFormat="1" ht="23.1" customHeight="1" x14ac:dyDescent="0.15">
      <c r="A23" s="82"/>
      <c r="Y23" s="84"/>
    </row>
    <row r="24" spans="1:25" s="83" customFormat="1" ht="23.1" customHeight="1" x14ac:dyDescent="0.15"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Y24" s="84"/>
    </row>
    <row r="25" spans="1:25" s="83" customFormat="1" ht="23.1" customHeight="1" x14ac:dyDescent="0.15"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Y25" s="84"/>
    </row>
    <row r="26" spans="1:25" ht="23.1" customHeight="1" x14ac:dyDescent="0.15"/>
    <row r="27" spans="1:25" ht="23.1" customHeight="1" x14ac:dyDescent="0.15"/>
    <row r="28" spans="1:25" ht="23.1" customHeight="1" x14ac:dyDescent="0.15"/>
    <row r="29" spans="1:25" ht="23.1" customHeight="1" x14ac:dyDescent="0.15"/>
    <row r="30" spans="1:25" ht="23.1" customHeight="1" x14ac:dyDescent="0.15"/>
  </sheetData>
  <mergeCells count="34">
    <mergeCell ref="E19:G19"/>
    <mergeCell ref="H19:J19"/>
    <mergeCell ref="K19:V19"/>
    <mergeCell ref="H20:J20"/>
    <mergeCell ref="H21:J21"/>
    <mergeCell ref="H22:J22"/>
    <mergeCell ref="K20:V20"/>
    <mergeCell ref="K21:V21"/>
    <mergeCell ref="K22:V22"/>
    <mergeCell ref="K16:V16"/>
    <mergeCell ref="K17:V17"/>
    <mergeCell ref="H17:J17"/>
    <mergeCell ref="E16:G16"/>
    <mergeCell ref="H16:J16"/>
    <mergeCell ref="H9:J9"/>
    <mergeCell ref="H10:J10"/>
    <mergeCell ref="K10:V10"/>
    <mergeCell ref="L9:M9"/>
    <mergeCell ref="N9:S9"/>
    <mergeCell ref="A12:H12"/>
    <mergeCell ref="I12:J12"/>
    <mergeCell ref="L12:V12"/>
    <mergeCell ref="A14:V14"/>
    <mergeCell ref="A13:V13"/>
    <mergeCell ref="H8:J8"/>
    <mergeCell ref="K8:V8"/>
    <mergeCell ref="K3:L3"/>
    <mergeCell ref="M3:N3"/>
    <mergeCell ref="P3:Q3"/>
    <mergeCell ref="A1:V1"/>
    <mergeCell ref="S3:T3"/>
    <mergeCell ref="E7:G7"/>
    <mergeCell ref="H7:J7"/>
    <mergeCell ref="K7:V7"/>
  </mergeCells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blackAndWhite="1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N37"/>
  <sheetViews>
    <sheetView showGridLines="0" zoomScale="90" zoomScaleNormal="90" zoomScaleSheetLayoutView="90" workbookViewId="0">
      <selection activeCell="BF18" sqref="BF18"/>
    </sheetView>
  </sheetViews>
  <sheetFormatPr defaultColWidth="3.5" defaultRowHeight="18" customHeight="1" x14ac:dyDescent="0.15"/>
  <cols>
    <col min="1" max="23" width="3.5" style="1"/>
    <col min="24" max="24" width="4" style="1" customWidth="1"/>
    <col min="25" max="25" width="12.125" style="39" hidden="1" customWidth="1"/>
    <col min="26" max="26" width="5.5" style="1" hidden="1" customWidth="1"/>
    <col min="27" max="40" width="2.875" style="1" hidden="1" customWidth="1"/>
    <col min="41" max="49" width="3.625" style="1" customWidth="1"/>
    <col min="50" max="16384" width="3.5" style="1"/>
  </cols>
  <sheetData>
    <row r="1" spans="1:38" ht="39.75" customHeight="1" x14ac:dyDescent="0.15">
      <c r="C1" s="210" t="s">
        <v>0</v>
      </c>
      <c r="D1" s="210"/>
      <c r="E1" s="423" t="s">
        <v>125</v>
      </c>
      <c r="F1" s="423"/>
      <c r="G1" s="97" t="s">
        <v>140</v>
      </c>
      <c r="H1" s="97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ht="10.5" customHeight="1" x14ac:dyDescent="0.15">
      <c r="X2" s="18"/>
    </row>
    <row r="3" spans="1:38" ht="20.100000000000001" customHeight="1" x14ac:dyDescent="0.15">
      <c r="K3" s="194" t="s">
        <v>0</v>
      </c>
      <c r="L3" s="194"/>
      <c r="M3" s="424" t="s">
        <v>125</v>
      </c>
      <c r="N3" s="424"/>
      <c r="O3" s="112" t="s">
        <v>6</v>
      </c>
      <c r="P3" s="424" t="s">
        <v>125</v>
      </c>
      <c r="Q3" s="424"/>
      <c r="R3" s="112" t="s">
        <v>5</v>
      </c>
      <c r="S3" s="424" t="s">
        <v>207</v>
      </c>
      <c r="T3" s="424"/>
      <c r="U3" s="112" t="s">
        <v>3</v>
      </c>
    </row>
    <row r="4" spans="1:38" ht="10.5" customHeight="1" x14ac:dyDescent="0.15"/>
    <row r="5" spans="1:38" ht="20.100000000000001" customHeight="1" x14ac:dyDescent="0.15">
      <c r="A5" s="3" t="s">
        <v>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38" ht="20.100000000000001" customHeight="1" x14ac:dyDescent="0.15"/>
    <row r="7" spans="1:38" ht="20.100000000000001" customHeight="1" x14ac:dyDescent="0.15">
      <c r="E7" s="202" t="s">
        <v>8</v>
      </c>
      <c r="F7" s="202"/>
      <c r="G7" s="202"/>
      <c r="H7" s="202" t="s">
        <v>9</v>
      </c>
      <c r="I7" s="202"/>
      <c r="J7" s="202"/>
      <c r="K7" s="425" t="s">
        <v>205</v>
      </c>
      <c r="L7" s="425"/>
      <c r="M7" s="425"/>
      <c r="N7" s="425"/>
      <c r="O7" s="425"/>
      <c r="P7" s="425"/>
      <c r="Q7" s="425"/>
      <c r="R7" s="425"/>
      <c r="S7" s="425"/>
      <c r="T7" s="425"/>
      <c r="U7" s="425"/>
      <c r="V7" s="425"/>
    </row>
    <row r="8" spans="1:38" ht="20.100000000000001" customHeight="1" x14ac:dyDescent="0.15">
      <c r="H8" s="202" t="s">
        <v>10</v>
      </c>
      <c r="I8" s="202"/>
      <c r="J8" s="202"/>
      <c r="K8" s="223" t="s">
        <v>206</v>
      </c>
      <c r="L8" s="223"/>
      <c r="M8" s="223"/>
      <c r="N8" s="223"/>
      <c r="O8" s="223"/>
      <c r="P8" s="223"/>
      <c r="Q8" s="223"/>
      <c r="R8" s="223"/>
      <c r="S8" s="223"/>
      <c r="T8" s="223"/>
      <c r="U8" s="223"/>
      <c r="V8" s="223"/>
    </row>
    <row r="9" spans="1:38" ht="20.100000000000001" customHeight="1" x14ac:dyDescent="0.15">
      <c r="H9" s="202" t="s">
        <v>11</v>
      </c>
      <c r="I9" s="202"/>
      <c r="J9" s="202"/>
      <c r="K9" s="5"/>
      <c r="L9" s="223" t="s">
        <v>126</v>
      </c>
      <c r="M9" s="223"/>
      <c r="N9" s="223"/>
      <c r="O9" s="5"/>
      <c r="P9" s="422" t="s">
        <v>127</v>
      </c>
      <c r="Q9" s="422"/>
      <c r="R9" s="422"/>
      <c r="S9" s="422"/>
      <c r="T9" s="422"/>
      <c r="U9" s="422"/>
      <c r="V9" s="5"/>
    </row>
    <row r="10" spans="1:38" ht="20.100000000000001" customHeight="1" x14ac:dyDescent="0.15">
      <c r="H10" s="209" t="s">
        <v>12</v>
      </c>
      <c r="I10" s="209"/>
      <c r="J10" s="209"/>
      <c r="K10" s="208" t="s">
        <v>15</v>
      </c>
      <c r="L10" s="208"/>
      <c r="M10" s="208"/>
      <c r="N10" s="208"/>
      <c r="O10" s="208"/>
      <c r="P10" s="208"/>
      <c r="Q10" s="208"/>
      <c r="R10" s="208"/>
      <c r="S10" s="208"/>
      <c r="T10" s="208"/>
      <c r="U10" s="208"/>
      <c r="V10" s="208"/>
    </row>
    <row r="11" spans="1:38" ht="20.100000000000001" customHeight="1" x14ac:dyDescent="0.15">
      <c r="H11" s="202" t="s">
        <v>13</v>
      </c>
      <c r="I11" s="202"/>
      <c r="J11" s="202"/>
      <c r="K11" s="426" t="s">
        <v>128</v>
      </c>
      <c r="L11" s="426"/>
      <c r="M11" s="426"/>
      <c r="N11" s="6" t="s">
        <v>14</v>
      </c>
      <c r="O11" s="426" t="s">
        <v>129</v>
      </c>
      <c r="P11" s="426"/>
      <c r="Q11" s="426"/>
      <c r="R11" s="6" t="s">
        <v>14</v>
      </c>
      <c r="S11" s="426" t="s">
        <v>129</v>
      </c>
      <c r="T11" s="426"/>
      <c r="U11" s="426"/>
      <c r="V11" s="426"/>
    </row>
    <row r="12" spans="1:38" ht="10.5" customHeight="1" x14ac:dyDescent="0.15"/>
    <row r="13" spans="1:38" ht="20.100000000000001" customHeight="1" x14ac:dyDescent="0.15">
      <c r="A13" s="194" t="str">
        <f>K3</f>
        <v>令和</v>
      </c>
      <c r="B13" s="194"/>
      <c r="C13" s="139" t="s">
        <v>125</v>
      </c>
      <c r="D13" s="3" t="s">
        <v>6</v>
      </c>
      <c r="E13" s="139" t="s">
        <v>125</v>
      </c>
      <c r="F13" s="3" t="s">
        <v>5</v>
      </c>
      <c r="G13" s="139" t="s">
        <v>184</v>
      </c>
      <c r="H13" s="197" t="s">
        <v>114</v>
      </c>
      <c r="I13" s="197"/>
      <c r="J13" s="197"/>
      <c r="K13" s="197"/>
      <c r="L13" s="197"/>
      <c r="M13" s="197"/>
      <c r="N13" s="427" t="s">
        <v>130</v>
      </c>
      <c r="O13" s="427"/>
      <c r="P13" s="197" t="s">
        <v>115</v>
      </c>
      <c r="Q13" s="197"/>
      <c r="R13" s="197"/>
      <c r="S13" s="197"/>
      <c r="T13" s="197"/>
      <c r="U13" s="197"/>
      <c r="V13" s="197"/>
    </row>
    <row r="14" spans="1:38" ht="18" customHeight="1" x14ac:dyDescent="0.15">
      <c r="A14" s="193" t="s">
        <v>141</v>
      </c>
      <c r="B14" s="193"/>
      <c r="C14" s="193"/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3"/>
      <c r="R14" s="193"/>
      <c r="S14" s="193"/>
      <c r="T14" s="193"/>
      <c r="U14" s="193"/>
      <c r="V14" s="193"/>
    </row>
    <row r="15" spans="1:38" ht="18" customHeight="1" x14ac:dyDescent="0.15">
      <c r="A15" s="193"/>
      <c r="B15" s="193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193"/>
    </row>
    <row r="16" spans="1:38" ht="20.100000000000001" customHeight="1" x14ac:dyDescent="0.15">
      <c r="A16" s="202" t="s">
        <v>16</v>
      </c>
      <c r="B16" s="202"/>
      <c r="C16" s="202"/>
      <c r="D16" s="202"/>
      <c r="E16" s="202"/>
      <c r="F16" s="202"/>
      <c r="G16" s="202"/>
      <c r="H16" s="202"/>
      <c r="I16" s="202"/>
      <c r="J16" s="202"/>
      <c r="K16" s="202"/>
      <c r="L16" s="202"/>
      <c r="M16" s="202"/>
      <c r="N16" s="202"/>
      <c r="O16" s="202"/>
      <c r="P16" s="202"/>
      <c r="Q16" s="202"/>
      <c r="R16" s="202"/>
      <c r="S16" s="202"/>
      <c r="T16" s="202"/>
      <c r="U16" s="202"/>
      <c r="V16" s="202"/>
    </row>
    <row r="17" spans="1:28" ht="20.100000000000001" customHeight="1" x14ac:dyDescent="0.15">
      <c r="A17" s="112"/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</row>
    <row r="18" spans="1:28" ht="20.100000000000001" customHeight="1" x14ac:dyDescent="0.15">
      <c r="A18" s="9" t="s">
        <v>19</v>
      </c>
      <c r="C18" s="3" t="s">
        <v>109</v>
      </c>
      <c r="D18" s="3"/>
      <c r="E18" s="3"/>
      <c r="F18" s="3"/>
    </row>
    <row r="19" spans="1:28" ht="20.100000000000001" customHeight="1" x14ac:dyDescent="0.15">
      <c r="A19" s="9"/>
      <c r="C19" s="3" t="s">
        <v>110</v>
      </c>
      <c r="D19" s="3"/>
      <c r="E19" s="3"/>
      <c r="F19" s="3"/>
      <c r="G19" s="3"/>
      <c r="H19" s="3"/>
      <c r="I19" s="3"/>
      <c r="J19" s="3"/>
      <c r="K19" s="430">
        <v>44000</v>
      </c>
      <c r="L19" s="430"/>
      <c r="M19" s="430"/>
      <c r="N19" s="430"/>
      <c r="O19" s="430"/>
      <c r="P19" s="8" t="s">
        <v>17</v>
      </c>
    </row>
    <row r="20" spans="1:28" ht="20.100000000000001" customHeight="1" x14ac:dyDescent="0.15">
      <c r="A20" s="9"/>
      <c r="C20" s="3" t="s">
        <v>111</v>
      </c>
      <c r="D20" s="3"/>
      <c r="E20" s="3"/>
      <c r="F20" s="3"/>
      <c r="G20" s="3"/>
      <c r="H20" s="3"/>
      <c r="I20" s="3"/>
      <c r="J20" s="3"/>
      <c r="K20" s="430">
        <v>44000</v>
      </c>
      <c r="L20" s="430"/>
      <c r="M20" s="430"/>
      <c r="N20" s="430"/>
      <c r="O20" s="430"/>
      <c r="P20" s="8" t="s">
        <v>17</v>
      </c>
    </row>
    <row r="21" spans="1:28" ht="20.100000000000001" customHeight="1" x14ac:dyDescent="0.15">
      <c r="A21" s="9"/>
      <c r="C21" s="3" t="s">
        <v>112</v>
      </c>
      <c r="D21" s="3"/>
      <c r="E21" s="3"/>
      <c r="F21" s="3"/>
      <c r="G21" s="3"/>
      <c r="H21" s="3"/>
      <c r="I21" s="3"/>
      <c r="J21" s="3"/>
      <c r="K21" s="429">
        <v>0</v>
      </c>
      <c r="L21" s="429"/>
      <c r="M21" s="429"/>
      <c r="N21" s="429"/>
      <c r="O21" s="429"/>
      <c r="P21" s="8" t="s">
        <v>17</v>
      </c>
    </row>
    <row r="22" spans="1:28" ht="20.100000000000001" customHeight="1" x14ac:dyDescent="0.15">
      <c r="A22" s="9"/>
      <c r="C22" s="3" t="s">
        <v>113</v>
      </c>
      <c r="D22" s="3"/>
      <c r="E22" s="3"/>
      <c r="F22" s="3"/>
      <c r="G22" s="3"/>
      <c r="H22" s="3"/>
      <c r="I22" s="3"/>
      <c r="J22" s="3"/>
      <c r="K22" s="431">
        <v>44000</v>
      </c>
      <c r="L22" s="431"/>
      <c r="M22" s="431"/>
      <c r="N22" s="431"/>
      <c r="O22" s="431"/>
      <c r="P22" s="103" t="s">
        <v>17</v>
      </c>
    </row>
    <row r="23" spans="1:28" ht="20.100000000000001" customHeight="1" x14ac:dyDescent="0.15">
      <c r="D23" s="1" t="s">
        <v>18</v>
      </c>
      <c r="K23" s="106"/>
      <c r="L23" s="106"/>
      <c r="M23" s="106"/>
      <c r="N23" s="106"/>
      <c r="O23" s="106"/>
      <c r="P23" s="137"/>
      <c r="Z23" s="1" t="s">
        <v>194</v>
      </c>
    </row>
    <row r="24" spans="1:28" ht="20.100000000000001" customHeight="1" x14ac:dyDescent="0.15">
      <c r="E24" s="1" t="s">
        <v>145</v>
      </c>
      <c r="K24" s="432">
        <v>24000</v>
      </c>
      <c r="L24" s="432"/>
      <c r="M24" s="432"/>
      <c r="N24" s="432"/>
      <c r="O24" s="432"/>
      <c r="P24" s="4" t="s">
        <v>17</v>
      </c>
      <c r="Q24" s="109"/>
      <c r="Y24" s="39">
        <f>'添付書類(2)決算書 記入例'!Y17</f>
        <v>25000</v>
      </c>
      <c r="Z24" s="1">
        <f>'添付書類(1)活動状況報告書 記入例'!Y28</f>
        <v>12</v>
      </c>
      <c r="AA24" s="1">
        <f>2000*Z24</f>
        <v>24000</v>
      </c>
    </row>
    <row r="25" spans="1:28" ht="20.100000000000001" customHeight="1" x14ac:dyDescent="0.15">
      <c r="E25" s="1" t="s">
        <v>165</v>
      </c>
      <c r="K25" s="428">
        <v>12000</v>
      </c>
      <c r="L25" s="428"/>
      <c r="M25" s="428"/>
      <c r="N25" s="428"/>
      <c r="O25" s="428"/>
      <c r="P25" s="7" t="s">
        <v>17</v>
      </c>
      <c r="Q25" s="109"/>
      <c r="Y25" s="39">
        <f>'添付書類(2)決算書 記入例'!Y18</f>
        <v>12000</v>
      </c>
    </row>
    <row r="26" spans="1:28" ht="20.100000000000001" customHeight="1" x14ac:dyDescent="0.15">
      <c r="E26" s="1" t="s">
        <v>166</v>
      </c>
      <c r="K26" s="428">
        <v>12000</v>
      </c>
      <c r="L26" s="428"/>
      <c r="M26" s="428"/>
      <c r="N26" s="428"/>
      <c r="O26" s="428"/>
      <c r="P26" s="7" t="s">
        <v>17</v>
      </c>
      <c r="Q26" s="109"/>
      <c r="Y26" s="39">
        <f>'添付書類(2)決算書 記入例'!Y19</f>
        <v>12000</v>
      </c>
    </row>
    <row r="27" spans="1:28" ht="20.100000000000001" customHeight="1" x14ac:dyDescent="0.15">
      <c r="E27" s="1" t="s">
        <v>212</v>
      </c>
      <c r="K27" s="201">
        <v>-4000</v>
      </c>
      <c r="L27" s="201"/>
      <c r="M27" s="201"/>
      <c r="N27" s="201"/>
      <c r="O27" s="201"/>
      <c r="P27" s="7" t="s">
        <v>17</v>
      </c>
      <c r="Q27" s="109"/>
      <c r="AB27" s="184"/>
    </row>
    <row r="28" spans="1:28" ht="60.75" customHeight="1" x14ac:dyDescent="0.15">
      <c r="K28" s="106"/>
      <c r="L28" s="106"/>
      <c r="M28" s="106"/>
      <c r="N28" s="106"/>
      <c r="O28" s="106"/>
      <c r="P28" s="137"/>
    </row>
    <row r="29" spans="1:28" ht="20.100000000000001" customHeight="1" x14ac:dyDescent="0.15">
      <c r="A29" s="9" t="s">
        <v>20</v>
      </c>
      <c r="C29" s="3" t="s">
        <v>117</v>
      </c>
      <c r="K29" s="106"/>
      <c r="L29" s="106"/>
      <c r="M29" s="107" t="s">
        <v>119</v>
      </c>
      <c r="N29" s="108"/>
      <c r="O29" s="108"/>
      <c r="P29" s="102"/>
      <c r="Q29" s="102"/>
      <c r="R29" s="102"/>
      <c r="S29" s="102"/>
      <c r="T29" s="102"/>
      <c r="U29" s="102"/>
      <c r="V29" s="102"/>
    </row>
    <row r="30" spans="1:28" ht="20.100000000000001" customHeight="1" x14ac:dyDescent="0.15">
      <c r="A30" s="9"/>
      <c r="C30" s="3" t="s">
        <v>124</v>
      </c>
      <c r="K30" s="429">
        <f>IF(K22="","",'添付書類(3)実績調書 記入例'!AB28)</f>
        <v>0</v>
      </c>
      <c r="L30" s="429"/>
      <c r="M30" s="429"/>
      <c r="N30" s="429"/>
      <c r="O30" s="429"/>
      <c r="P30" s="8" t="s">
        <v>17</v>
      </c>
      <c r="Q30" s="102"/>
      <c r="R30" s="102"/>
      <c r="S30" s="102"/>
      <c r="T30" s="102"/>
      <c r="U30" s="102"/>
      <c r="V30" s="102"/>
    </row>
    <row r="31" spans="1:28" ht="20.100000000000001" customHeight="1" x14ac:dyDescent="0.15">
      <c r="A31" s="9"/>
      <c r="C31" s="3" t="s">
        <v>118</v>
      </c>
      <c r="K31" s="429">
        <f>IF(K22="","",IF(K20-K22&lt;0,0,K20-K22))</f>
        <v>0</v>
      </c>
      <c r="L31" s="429"/>
      <c r="M31" s="429"/>
      <c r="N31" s="429"/>
      <c r="O31" s="429"/>
      <c r="P31" s="8" t="s">
        <v>17</v>
      </c>
      <c r="Q31" s="102"/>
      <c r="R31" s="102"/>
      <c r="S31" s="102"/>
      <c r="T31" s="102"/>
      <c r="U31" s="102"/>
      <c r="V31" s="102"/>
    </row>
    <row r="32" spans="1:28" ht="20.100000000000001" customHeight="1" x14ac:dyDescent="0.15">
      <c r="A32" s="9"/>
      <c r="C32" s="3"/>
      <c r="K32" s="100"/>
      <c r="L32" s="100"/>
      <c r="M32" s="100"/>
      <c r="N32" s="100"/>
      <c r="O32" s="100"/>
      <c r="P32" s="137"/>
      <c r="Q32" s="102"/>
      <c r="R32" s="102"/>
      <c r="S32" s="102"/>
      <c r="T32" s="102"/>
      <c r="U32" s="102"/>
      <c r="V32" s="102"/>
    </row>
    <row r="33" spans="1:22" ht="20.100000000000001" customHeight="1" x14ac:dyDescent="0.15">
      <c r="A33" s="9"/>
      <c r="M33" s="102"/>
      <c r="N33" s="102"/>
      <c r="O33" s="102"/>
      <c r="P33" s="102"/>
      <c r="Q33" s="102"/>
      <c r="R33" s="102"/>
      <c r="S33" s="102"/>
      <c r="T33" s="102"/>
      <c r="U33" s="102"/>
      <c r="V33" s="102"/>
    </row>
    <row r="34" spans="1:22" ht="20.100000000000001" customHeight="1" x14ac:dyDescent="0.15"/>
    <row r="35" spans="1:22" ht="20.100000000000001" customHeight="1" x14ac:dyDescent="0.15"/>
    <row r="36" spans="1:22" ht="24.75" customHeight="1" x14ac:dyDescent="0.15"/>
    <row r="37" spans="1:22" ht="20.100000000000001" customHeight="1" x14ac:dyDescent="0.15"/>
  </sheetData>
  <mergeCells count="36">
    <mergeCell ref="K26:O26"/>
    <mergeCell ref="K30:O30"/>
    <mergeCell ref="K31:O31"/>
    <mergeCell ref="K19:O19"/>
    <mergeCell ref="K20:O20"/>
    <mergeCell ref="K21:O21"/>
    <mergeCell ref="K22:O22"/>
    <mergeCell ref="K24:O24"/>
    <mergeCell ref="K25:O25"/>
    <mergeCell ref="K27:O27"/>
    <mergeCell ref="A16:V16"/>
    <mergeCell ref="H10:J10"/>
    <mergeCell ref="K10:V10"/>
    <mergeCell ref="H11:J11"/>
    <mergeCell ref="K11:M11"/>
    <mergeCell ref="O11:Q11"/>
    <mergeCell ref="S11:V11"/>
    <mergeCell ref="A13:B13"/>
    <mergeCell ref="H13:M13"/>
    <mergeCell ref="N13:O13"/>
    <mergeCell ref="P13:V13"/>
    <mergeCell ref="A14:V15"/>
    <mergeCell ref="H9:J9"/>
    <mergeCell ref="L9:N9"/>
    <mergeCell ref="P9:U9"/>
    <mergeCell ref="C1:D1"/>
    <mergeCell ref="E1:F1"/>
    <mergeCell ref="K3:L3"/>
    <mergeCell ref="M3:N3"/>
    <mergeCell ref="P3:Q3"/>
    <mergeCell ref="S3:T3"/>
    <mergeCell ref="E7:G7"/>
    <mergeCell ref="H7:J7"/>
    <mergeCell ref="K7:V7"/>
    <mergeCell ref="H8:J8"/>
    <mergeCell ref="K8:V8"/>
  </mergeCells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Y32"/>
  <sheetViews>
    <sheetView showGridLines="0" zoomScale="90" zoomScaleNormal="90" zoomScaleSheetLayoutView="89" workbookViewId="0">
      <selection activeCell="D2" sqref="D2"/>
    </sheetView>
  </sheetViews>
  <sheetFormatPr defaultColWidth="3.5" defaultRowHeight="18" customHeight="1" x14ac:dyDescent="0.15"/>
  <cols>
    <col min="1" max="6" width="3.5" style="117"/>
    <col min="7" max="7" width="4.625" style="117" customWidth="1"/>
    <col min="8" max="8" width="3.5" style="117"/>
    <col min="9" max="9" width="2.625" style="117" customWidth="1"/>
    <col min="10" max="12" width="3.5" style="117"/>
    <col min="13" max="13" width="2.625" style="117" customWidth="1"/>
    <col min="14" max="21" width="3.5" style="117"/>
    <col min="22" max="22" width="12.75" style="117" customWidth="1"/>
    <col min="23" max="24" width="3.5" style="117"/>
    <col min="25" max="40" width="0" style="117" hidden="1" customWidth="1"/>
    <col min="41" max="16384" width="3.5" style="117"/>
  </cols>
  <sheetData>
    <row r="1" spans="1:24" ht="18" customHeight="1" x14ac:dyDescent="0.15">
      <c r="A1" s="24" t="s">
        <v>22</v>
      </c>
    </row>
    <row r="2" spans="1:24" ht="18" customHeight="1" x14ac:dyDescent="0.15">
      <c r="A2" s="24"/>
    </row>
    <row r="3" spans="1:24" ht="18" customHeight="1" x14ac:dyDescent="0.15">
      <c r="D3" s="244" t="str">
        <f>'報告書 記入例'!C1</f>
        <v>令和</v>
      </c>
      <c r="E3" s="244"/>
      <c r="F3" s="433" t="str">
        <f>IF('報告書 記入例'!E1="","",'報告書 記入例'!E1)</f>
        <v>○</v>
      </c>
      <c r="G3" s="433"/>
      <c r="H3" s="239" t="s">
        <v>146</v>
      </c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X3" s="18"/>
    </row>
    <row r="5" spans="1:24" ht="23.1" customHeight="1" x14ac:dyDescent="0.15">
      <c r="A5" s="229" t="s">
        <v>27</v>
      </c>
      <c r="B5" s="230"/>
      <c r="C5" s="237" t="s">
        <v>24</v>
      </c>
      <c r="D5" s="237"/>
      <c r="E5" s="434" t="s">
        <v>132</v>
      </c>
      <c r="F5" s="434"/>
      <c r="G5" s="434"/>
      <c r="H5" s="434"/>
      <c r="I5" s="434"/>
      <c r="J5" s="434"/>
      <c r="K5" s="434"/>
      <c r="L5" s="434"/>
      <c r="M5" s="434"/>
      <c r="N5" s="434"/>
      <c r="O5" s="434"/>
      <c r="P5" s="434"/>
      <c r="Q5" s="434"/>
      <c r="R5" s="434"/>
      <c r="S5" s="434"/>
      <c r="T5" s="434"/>
      <c r="U5" s="434"/>
      <c r="V5" s="435"/>
    </row>
    <row r="6" spans="1:24" ht="23.1" customHeight="1" x14ac:dyDescent="0.15">
      <c r="A6" s="231"/>
      <c r="B6" s="232"/>
      <c r="D6" s="238" t="s">
        <v>23</v>
      </c>
      <c r="E6" s="238"/>
      <c r="F6" s="238"/>
      <c r="G6" s="238"/>
      <c r="H6" s="436" t="s">
        <v>131</v>
      </c>
      <c r="I6" s="436"/>
      <c r="J6" s="436"/>
      <c r="K6" s="436"/>
      <c r="L6" s="436"/>
      <c r="M6" s="436"/>
      <c r="N6" s="436"/>
      <c r="O6" s="436"/>
      <c r="P6" s="436"/>
      <c r="Q6" s="436"/>
      <c r="R6" s="436"/>
      <c r="S6" s="436"/>
      <c r="T6" s="436"/>
      <c r="U6" s="436"/>
      <c r="V6" s="437"/>
    </row>
    <row r="7" spans="1:24" ht="23.1" customHeight="1" x14ac:dyDescent="0.15">
      <c r="A7" s="231"/>
      <c r="B7" s="232"/>
      <c r="E7" s="239" t="s">
        <v>25</v>
      </c>
      <c r="F7" s="239"/>
      <c r="G7" s="239"/>
      <c r="H7" s="438" t="s">
        <v>128</v>
      </c>
      <c r="I7" s="438"/>
      <c r="J7" s="438"/>
      <c r="K7" s="115" t="s">
        <v>14</v>
      </c>
      <c r="L7" s="438" t="s">
        <v>128</v>
      </c>
      <c r="M7" s="438"/>
      <c r="N7" s="438"/>
      <c r="O7" s="115" t="s">
        <v>14</v>
      </c>
      <c r="P7" s="438" t="s">
        <v>129</v>
      </c>
      <c r="Q7" s="438"/>
      <c r="R7" s="438"/>
      <c r="S7" s="438"/>
      <c r="T7" s="238"/>
      <c r="U7" s="238"/>
      <c r="V7" s="243"/>
    </row>
    <row r="8" spans="1:24" ht="23.1" customHeight="1" x14ac:dyDescent="0.15">
      <c r="A8" s="233"/>
      <c r="B8" s="234"/>
      <c r="C8" s="13"/>
      <c r="D8" s="13"/>
      <c r="E8" s="240" t="s">
        <v>26</v>
      </c>
      <c r="F8" s="240"/>
      <c r="G8" s="240"/>
      <c r="H8" s="439" t="s">
        <v>128</v>
      </c>
      <c r="I8" s="439"/>
      <c r="J8" s="439"/>
      <c r="K8" s="10" t="s">
        <v>14</v>
      </c>
      <c r="L8" s="426" t="s">
        <v>128</v>
      </c>
      <c r="M8" s="426"/>
      <c r="N8" s="426"/>
      <c r="O8" s="10" t="s">
        <v>14</v>
      </c>
      <c r="P8" s="426" t="s">
        <v>129</v>
      </c>
      <c r="Q8" s="426"/>
      <c r="R8" s="426"/>
      <c r="S8" s="426"/>
      <c r="T8" s="216"/>
      <c r="U8" s="216"/>
      <c r="V8" s="217"/>
    </row>
    <row r="9" spans="1:24" ht="22.5" customHeight="1" x14ac:dyDescent="0.15">
      <c r="A9" s="229" t="s">
        <v>211</v>
      </c>
      <c r="B9" s="230"/>
      <c r="C9" s="247" t="s">
        <v>147</v>
      </c>
      <c r="D9" s="248"/>
      <c r="E9" s="248"/>
      <c r="F9" s="248"/>
      <c r="G9" s="249"/>
      <c r="H9" s="250" t="s">
        <v>148</v>
      </c>
      <c r="I9" s="251"/>
      <c r="J9" s="251"/>
      <c r="K9" s="251"/>
      <c r="L9" s="251"/>
      <c r="M9" s="251"/>
      <c r="N9" s="252"/>
      <c r="O9" s="255" t="s">
        <v>162</v>
      </c>
      <c r="P9" s="256"/>
      <c r="Q9" s="257"/>
      <c r="R9" s="250" t="s">
        <v>149</v>
      </c>
      <c r="S9" s="251"/>
      <c r="T9" s="251"/>
      <c r="U9" s="251"/>
      <c r="V9" s="252"/>
    </row>
    <row r="10" spans="1:24" ht="22.5" customHeight="1" x14ac:dyDescent="0.15">
      <c r="A10" s="231"/>
      <c r="B10" s="232"/>
      <c r="C10" s="175">
        <v>4</v>
      </c>
      <c r="D10" s="5" t="s">
        <v>5</v>
      </c>
      <c r="E10" s="176">
        <v>12</v>
      </c>
      <c r="F10" s="5" t="s">
        <v>3</v>
      </c>
      <c r="G10" s="177" t="s">
        <v>195</v>
      </c>
      <c r="H10" s="178">
        <v>13</v>
      </c>
      <c r="I10" s="138" t="s">
        <v>151</v>
      </c>
      <c r="J10" s="140">
        <v>30</v>
      </c>
      <c r="K10" s="116" t="s">
        <v>196</v>
      </c>
      <c r="L10" s="140">
        <v>15</v>
      </c>
      <c r="M10" s="116" t="s">
        <v>197</v>
      </c>
      <c r="N10" s="179">
        <v>30</v>
      </c>
      <c r="O10" s="220">
        <v>8</v>
      </c>
      <c r="P10" s="221"/>
      <c r="Q10" s="156" t="s">
        <v>161</v>
      </c>
      <c r="R10" s="222" t="s">
        <v>187</v>
      </c>
      <c r="S10" s="223"/>
      <c r="T10" s="223"/>
      <c r="U10" s="223"/>
      <c r="V10" s="224"/>
    </row>
    <row r="11" spans="1:24" ht="23.1" customHeight="1" x14ac:dyDescent="0.15">
      <c r="A11" s="231"/>
      <c r="B11" s="232"/>
      <c r="C11" s="175">
        <v>5</v>
      </c>
      <c r="D11" s="148" t="s">
        <v>5</v>
      </c>
      <c r="E11" s="176">
        <v>10</v>
      </c>
      <c r="F11" s="148" t="s">
        <v>3</v>
      </c>
      <c r="G11" s="177" t="s">
        <v>198</v>
      </c>
      <c r="H11" s="178">
        <v>13</v>
      </c>
      <c r="I11" s="138" t="s">
        <v>197</v>
      </c>
      <c r="J11" s="140">
        <v>30</v>
      </c>
      <c r="K11" s="116" t="s">
        <v>199</v>
      </c>
      <c r="L11" s="140">
        <v>15</v>
      </c>
      <c r="M11" s="116" t="s">
        <v>200</v>
      </c>
      <c r="N11" s="179">
        <v>30</v>
      </c>
      <c r="O11" s="220">
        <v>8</v>
      </c>
      <c r="P11" s="221"/>
      <c r="Q11" s="156" t="s">
        <v>161</v>
      </c>
      <c r="R11" s="222" t="s">
        <v>188</v>
      </c>
      <c r="S11" s="223"/>
      <c r="T11" s="223"/>
      <c r="U11" s="223"/>
      <c r="V11" s="224"/>
    </row>
    <row r="12" spans="1:24" ht="23.1" customHeight="1" x14ac:dyDescent="0.15">
      <c r="A12" s="231"/>
      <c r="B12" s="232"/>
      <c r="C12" s="175">
        <v>6</v>
      </c>
      <c r="D12" s="5" t="s">
        <v>4</v>
      </c>
      <c r="E12" s="176">
        <v>14</v>
      </c>
      <c r="F12" s="5" t="s">
        <v>2</v>
      </c>
      <c r="G12" s="177" t="s">
        <v>201</v>
      </c>
      <c r="H12" s="178">
        <v>13</v>
      </c>
      <c r="I12" s="138" t="s">
        <v>200</v>
      </c>
      <c r="J12" s="140">
        <v>30</v>
      </c>
      <c r="K12" s="116" t="s">
        <v>202</v>
      </c>
      <c r="L12" s="140">
        <v>15</v>
      </c>
      <c r="M12" s="116" t="s">
        <v>151</v>
      </c>
      <c r="N12" s="179">
        <v>30</v>
      </c>
      <c r="O12" s="220">
        <v>8</v>
      </c>
      <c r="P12" s="221"/>
      <c r="Q12" s="156" t="s">
        <v>161</v>
      </c>
      <c r="R12" s="222" t="s">
        <v>186</v>
      </c>
      <c r="S12" s="223"/>
      <c r="T12" s="223"/>
      <c r="U12" s="223"/>
      <c r="V12" s="224"/>
    </row>
    <row r="13" spans="1:24" ht="23.1" customHeight="1" x14ac:dyDescent="0.15">
      <c r="A13" s="231"/>
      <c r="B13" s="232"/>
      <c r="C13" s="175">
        <v>7</v>
      </c>
      <c r="D13" s="148" t="s">
        <v>4</v>
      </c>
      <c r="E13" s="176">
        <v>12</v>
      </c>
      <c r="F13" s="148" t="s">
        <v>2</v>
      </c>
      <c r="G13" s="177" t="s">
        <v>201</v>
      </c>
      <c r="H13" s="178">
        <v>13</v>
      </c>
      <c r="I13" s="138" t="s">
        <v>156</v>
      </c>
      <c r="J13" s="140">
        <v>30</v>
      </c>
      <c r="K13" s="116" t="s">
        <v>153</v>
      </c>
      <c r="L13" s="140">
        <v>15</v>
      </c>
      <c r="M13" s="116" t="s">
        <v>151</v>
      </c>
      <c r="N13" s="179">
        <v>30</v>
      </c>
      <c r="O13" s="220">
        <v>8</v>
      </c>
      <c r="P13" s="221"/>
      <c r="Q13" s="156" t="s">
        <v>161</v>
      </c>
      <c r="R13" s="222" t="s">
        <v>186</v>
      </c>
      <c r="S13" s="223"/>
      <c r="T13" s="223"/>
      <c r="U13" s="223"/>
      <c r="V13" s="224"/>
    </row>
    <row r="14" spans="1:24" ht="23.1" customHeight="1" x14ac:dyDescent="0.15">
      <c r="A14" s="231"/>
      <c r="B14" s="232"/>
      <c r="C14" s="175">
        <v>8</v>
      </c>
      <c r="D14" s="5" t="s">
        <v>4</v>
      </c>
      <c r="E14" s="176">
        <v>9</v>
      </c>
      <c r="F14" s="5" t="s">
        <v>2</v>
      </c>
      <c r="G14" s="177" t="s">
        <v>203</v>
      </c>
      <c r="H14" s="178">
        <v>13</v>
      </c>
      <c r="I14" s="138" t="s">
        <v>151</v>
      </c>
      <c r="J14" s="140">
        <v>30</v>
      </c>
      <c r="K14" s="116" t="s">
        <v>202</v>
      </c>
      <c r="L14" s="140">
        <v>15</v>
      </c>
      <c r="M14" s="116" t="s">
        <v>152</v>
      </c>
      <c r="N14" s="179">
        <v>30</v>
      </c>
      <c r="O14" s="220">
        <v>8</v>
      </c>
      <c r="P14" s="221"/>
      <c r="Q14" s="156" t="s">
        <v>161</v>
      </c>
      <c r="R14" s="222" t="s">
        <v>188</v>
      </c>
      <c r="S14" s="223"/>
      <c r="T14" s="223"/>
      <c r="U14" s="223"/>
      <c r="V14" s="224"/>
    </row>
    <row r="15" spans="1:24" ht="23.1" customHeight="1" x14ac:dyDescent="0.15">
      <c r="A15" s="231"/>
      <c r="B15" s="232"/>
      <c r="C15" s="175">
        <v>9</v>
      </c>
      <c r="D15" s="148" t="s">
        <v>4</v>
      </c>
      <c r="E15" s="176">
        <v>13</v>
      </c>
      <c r="F15" s="148" t="s">
        <v>2</v>
      </c>
      <c r="G15" s="177" t="s">
        <v>201</v>
      </c>
      <c r="H15" s="178">
        <v>13</v>
      </c>
      <c r="I15" s="138" t="s">
        <v>151</v>
      </c>
      <c r="J15" s="140">
        <v>30</v>
      </c>
      <c r="K15" s="116" t="s">
        <v>196</v>
      </c>
      <c r="L15" s="140">
        <v>15</v>
      </c>
      <c r="M15" s="116" t="s">
        <v>197</v>
      </c>
      <c r="N15" s="179">
        <v>30</v>
      </c>
      <c r="O15" s="220">
        <v>8</v>
      </c>
      <c r="P15" s="221"/>
      <c r="Q15" s="156" t="s">
        <v>161</v>
      </c>
      <c r="R15" s="222" t="s">
        <v>186</v>
      </c>
      <c r="S15" s="223"/>
      <c r="T15" s="223"/>
      <c r="U15" s="223"/>
      <c r="V15" s="224"/>
    </row>
    <row r="16" spans="1:24" ht="23.1" customHeight="1" x14ac:dyDescent="0.15">
      <c r="A16" s="231"/>
      <c r="B16" s="232"/>
      <c r="C16" s="175">
        <v>10</v>
      </c>
      <c r="D16" s="5" t="s">
        <v>4</v>
      </c>
      <c r="E16" s="176">
        <v>11</v>
      </c>
      <c r="F16" s="5" t="s">
        <v>2</v>
      </c>
      <c r="G16" s="177" t="s">
        <v>195</v>
      </c>
      <c r="H16" s="178">
        <v>13</v>
      </c>
      <c r="I16" s="138" t="s">
        <v>152</v>
      </c>
      <c r="J16" s="140">
        <v>30</v>
      </c>
      <c r="K16" s="116" t="s">
        <v>196</v>
      </c>
      <c r="L16" s="140">
        <v>15</v>
      </c>
      <c r="M16" s="116" t="s">
        <v>200</v>
      </c>
      <c r="N16" s="179">
        <v>30</v>
      </c>
      <c r="O16" s="220">
        <v>8</v>
      </c>
      <c r="P16" s="221"/>
      <c r="Q16" s="156" t="s">
        <v>161</v>
      </c>
      <c r="R16" s="222" t="s">
        <v>186</v>
      </c>
      <c r="S16" s="223"/>
      <c r="T16" s="223"/>
      <c r="U16" s="223"/>
      <c r="V16" s="224"/>
    </row>
    <row r="17" spans="1:25" ht="23.1" customHeight="1" x14ac:dyDescent="0.15">
      <c r="A17" s="231"/>
      <c r="B17" s="232"/>
      <c r="C17" s="175">
        <v>11</v>
      </c>
      <c r="D17" s="148" t="s">
        <v>4</v>
      </c>
      <c r="E17" s="176">
        <v>8</v>
      </c>
      <c r="F17" s="148" t="s">
        <v>2</v>
      </c>
      <c r="G17" s="177" t="s">
        <v>201</v>
      </c>
      <c r="H17" s="178">
        <v>13</v>
      </c>
      <c r="I17" s="138" t="s">
        <v>197</v>
      </c>
      <c r="J17" s="140">
        <v>30</v>
      </c>
      <c r="K17" s="116" t="s">
        <v>202</v>
      </c>
      <c r="L17" s="140">
        <v>15</v>
      </c>
      <c r="M17" s="116" t="s">
        <v>151</v>
      </c>
      <c r="N17" s="179">
        <v>30</v>
      </c>
      <c r="O17" s="220">
        <v>8</v>
      </c>
      <c r="P17" s="221"/>
      <c r="Q17" s="156" t="s">
        <v>161</v>
      </c>
      <c r="R17" s="222" t="s">
        <v>188</v>
      </c>
      <c r="S17" s="223"/>
      <c r="T17" s="223"/>
      <c r="U17" s="223"/>
      <c r="V17" s="224"/>
    </row>
    <row r="18" spans="1:25" ht="23.1" customHeight="1" x14ac:dyDescent="0.15">
      <c r="A18" s="231"/>
      <c r="B18" s="232"/>
      <c r="C18" s="175">
        <v>12</v>
      </c>
      <c r="D18" s="5" t="s">
        <v>4</v>
      </c>
      <c r="E18" s="176">
        <v>13</v>
      </c>
      <c r="F18" s="5" t="s">
        <v>2</v>
      </c>
      <c r="G18" s="177" t="s">
        <v>203</v>
      </c>
      <c r="H18" s="178">
        <v>13</v>
      </c>
      <c r="I18" s="138" t="s">
        <v>151</v>
      </c>
      <c r="J18" s="140">
        <v>30</v>
      </c>
      <c r="K18" s="116" t="s">
        <v>196</v>
      </c>
      <c r="L18" s="140">
        <v>15</v>
      </c>
      <c r="M18" s="116" t="s">
        <v>200</v>
      </c>
      <c r="N18" s="179">
        <v>30</v>
      </c>
      <c r="O18" s="220">
        <v>8</v>
      </c>
      <c r="P18" s="221"/>
      <c r="Q18" s="156" t="s">
        <v>161</v>
      </c>
      <c r="R18" s="222" t="s">
        <v>186</v>
      </c>
      <c r="S18" s="223"/>
      <c r="T18" s="223"/>
      <c r="U18" s="223"/>
      <c r="V18" s="224"/>
    </row>
    <row r="19" spans="1:25" ht="23.1" customHeight="1" x14ac:dyDescent="0.15">
      <c r="A19" s="231"/>
      <c r="B19" s="232"/>
      <c r="C19" s="175">
        <v>1</v>
      </c>
      <c r="D19" s="148" t="s">
        <v>4</v>
      </c>
      <c r="E19" s="176">
        <v>10</v>
      </c>
      <c r="F19" s="148" t="s">
        <v>2</v>
      </c>
      <c r="G19" s="177" t="s">
        <v>201</v>
      </c>
      <c r="H19" s="178">
        <v>13</v>
      </c>
      <c r="I19" s="138" t="s">
        <v>197</v>
      </c>
      <c r="J19" s="140">
        <v>30</v>
      </c>
      <c r="K19" s="116" t="s">
        <v>199</v>
      </c>
      <c r="L19" s="140">
        <v>15</v>
      </c>
      <c r="M19" s="116" t="s">
        <v>151</v>
      </c>
      <c r="N19" s="179">
        <v>30</v>
      </c>
      <c r="O19" s="220">
        <v>8</v>
      </c>
      <c r="P19" s="221"/>
      <c r="Q19" s="156" t="s">
        <v>161</v>
      </c>
      <c r="R19" s="222" t="s">
        <v>186</v>
      </c>
      <c r="S19" s="223"/>
      <c r="T19" s="223"/>
      <c r="U19" s="223"/>
      <c r="V19" s="224"/>
    </row>
    <row r="20" spans="1:25" ht="23.1" customHeight="1" x14ac:dyDescent="0.15">
      <c r="A20" s="231"/>
      <c r="B20" s="232"/>
      <c r="C20" s="175">
        <v>2</v>
      </c>
      <c r="D20" s="5" t="s">
        <v>4</v>
      </c>
      <c r="E20" s="176">
        <v>21</v>
      </c>
      <c r="F20" s="5" t="s">
        <v>2</v>
      </c>
      <c r="G20" s="177" t="s">
        <v>185</v>
      </c>
      <c r="H20" s="178">
        <v>13</v>
      </c>
      <c r="I20" s="138" t="s">
        <v>197</v>
      </c>
      <c r="J20" s="140">
        <v>30</v>
      </c>
      <c r="K20" s="116" t="s">
        <v>196</v>
      </c>
      <c r="L20" s="140">
        <v>15</v>
      </c>
      <c r="M20" s="116" t="s">
        <v>151</v>
      </c>
      <c r="N20" s="179">
        <v>30</v>
      </c>
      <c r="O20" s="220">
        <v>8</v>
      </c>
      <c r="P20" s="221"/>
      <c r="Q20" s="156" t="s">
        <v>161</v>
      </c>
      <c r="R20" s="222" t="s">
        <v>188</v>
      </c>
      <c r="S20" s="223"/>
      <c r="T20" s="223"/>
      <c r="U20" s="223"/>
      <c r="V20" s="224"/>
    </row>
    <row r="21" spans="1:25" ht="23.1" customHeight="1" x14ac:dyDescent="0.15">
      <c r="A21" s="231"/>
      <c r="B21" s="232"/>
      <c r="C21" s="175">
        <v>3</v>
      </c>
      <c r="D21" s="5" t="s">
        <v>4</v>
      </c>
      <c r="E21" s="176">
        <v>13</v>
      </c>
      <c r="F21" s="5" t="s">
        <v>2</v>
      </c>
      <c r="G21" s="177" t="s">
        <v>201</v>
      </c>
      <c r="H21" s="178">
        <v>13</v>
      </c>
      <c r="I21" s="138" t="s">
        <v>200</v>
      </c>
      <c r="J21" s="140">
        <v>30</v>
      </c>
      <c r="K21" s="116" t="s">
        <v>202</v>
      </c>
      <c r="L21" s="140">
        <v>15</v>
      </c>
      <c r="M21" s="116" t="s">
        <v>200</v>
      </c>
      <c r="N21" s="179">
        <v>30</v>
      </c>
      <c r="O21" s="220">
        <v>8</v>
      </c>
      <c r="P21" s="221"/>
      <c r="Q21" s="156" t="s">
        <v>161</v>
      </c>
      <c r="R21" s="222" t="s">
        <v>186</v>
      </c>
      <c r="S21" s="223"/>
      <c r="T21" s="223"/>
      <c r="U21" s="223"/>
      <c r="V21" s="224"/>
    </row>
    <row r="22" spans="1:25" ht="23.1" customHeight="1" x14ac:dyDescent="0.15">
      <c r="A22" s="231"/>
      <c r="B22" s="232"/>
      <c r="C22" s="143"/>
      <c r="D22" s="148" t="s">
        <v>4</v>
      </c>
      <c r="E22" s="144"/>
      <c r="F22" s="148" t="s">
        <v>2</v>
      </c>
      <c r="G22" s="145" t="s">
        <v>150</v>
      </c>
      <c r="H22" s="146"/>
      <c r="I22" s="138" t="s">
        <v>152</v>
      </c>
      <c r="J22" s="113"/>
      <c r="K22" s="116" t="s">
        <v>155</v>
      </c>
      <c r="L22" s="113"/>
      <c r="M22" s="116" t="s">
        <v>152</v>
      </c>
      <c r="N22" s="147"/>
      <c r="O22" s="225"/>
      <c r="P22" s="226"/>
      <c r="Q22" s="156" t="s">
        <v>161</v>
      </c>
      <c r="R22" s="222"/>
      <c r="S22" s="223"/>
      <c r="T22" s="223"/>
      <c r="U22" s="223"/>
      <c r="V22" s="224"/>
    </row>
    <row r="23" spans="1:25" ht="23.1" customHeight="1" x14ac:dyDescent="0.15">
      <c r="A23" s="231"/>
      <c r="B23" s="232"/>
      <c r="C23" s="143"/>
      <c r="D23" s="5" t="s">
        <v>4</v>
      </c>
      <c r="E23" s="144"/>
      <c r="F23" s="5" t="s">
        <v>2</v>
      </c>
      <c r="G23" s="145" t="s">
        <v>150</v>
      </c>
      <c r="H23" s="146"/>
      <c r="I23" s="138" t="s">
        <v>152</v>
      </c>
      <c r="J23" s="113"/>
      <c r="K23" s="116" t="s">
        <v>154</v>
      </c>
      <c r="L23" s="113"/>
      <c r="M23" s="116" t="s">
        <v>152</v>
      </c>
      <c r="N23" s="147"/>
      <c r="O23" s="225"/>
      <c r="P23" s="226"/>
      <c r="Q23" s="156" t="s">
        <v>161</v>
      </c>
      <c r="R23" s="222"/>
      <c r="S23" s="223"/>
      <c r="T23" s="223"/>
      <c r="U23" s="223"/>
      <c r="V23" s="224"/>
    </row>
    <row r="24" spans="1:25" s="19" customFormat="1" ht="23.1" customHeight="1" x14ac:dyDescent="0.15">
      <c r="A24" s="231"/>
      <c r="B24" s="232"/>
      <c r="C24" s="143"/>
      <c r="D24" s="148" t="s">
        <v>4</v>
      </c>
      <c r="E24" s="144"/>
      <c r="F24" s="148" t="s">
        <v>2</v>
      </c>
      <c r="G24" s="145" t="s">
        <v>150</v>
      </c>
      <c r="H24" s="146"/>
      <c r="I24" s="138" t="s">
        <v>152</v>
      </c>
      <c r="J24" s="113"/>
      <c r="K24" s="116" t="s">
        <v>154</v>
      </c>
      <c r="L24" s="113"/>
      <c r="M24" s="116" t="s">
        <v>152</v>
      </c>
      <c r="N24" s="147"/>
      <c r="O24" s="225"/>
      <c r="P24" s="226"/>
      <c r="Q24" s="156" t="s">
        <v>161</v>
      </c>
      <c r="R24" s="222"/>
      <c r="S24" s="223"/>
      <c r="T24" s="223"/>
      <c r="U24" s="223"/>
      <c r="V24" s="224"/>
    </row>
    <row r="25" spans="1:25" ht="23.1" customHeight="1" x14ac:dyDescent="0.15">
      <c r="A25" s="231"/>
      <c r="B25" s="232"/>
      <c r="C25" s="143"/>
      <c r="D25" s="5" t="s">
        <v>4</v>
      </c>
      <c r="E25" s="144"/>
      <c r="F25" s="5" t="s">
        <v>2</v>
      </c>
      <c r="G25" s="145" t="s">
        <v>150</v>
      </c>
      <c r="H25" s="146"/>
      <c r="I25" s="138" t="s">
        <v>152</v>
      </c>
      <c r="J25" s="113"/>
      <c r="K25" s="116" t="s">
        <v>154</v>
      </c>
      <c r="L25" s="113"/>
      <c r="M25" s="116" t="s">
        <v>157</v>
      </c>
      <c r="N25" s="147"/>
      <c r="O25" s="225"/>
      <c r="P25" s="226"/>
      <c r="Q25" s="156" t="s">
        <v>161</v>
      </c>
      <c r="R25" s="222"/>
      <c r="S25" s="223"/>
      <c r="T25" s="223"/>
      <c r="U25" s="223"/>
      <c r="V25" s="224"/>
    </row>
    <row r="26" spans="1:25" ht="23.1" customHeight="1" x14ac:dyDescent="0.15">
      <c r="A26" s="231"/>
      <c r="B26" s="232"/>
      <c r="C26" s="143"/>
      <c r="D26" s="148" t="s">
        <v>4</v>
      </c>
      <c r="E26" s="144"/>
      <c r="F26" s="148" t="s">
        <v>2</v>
      </c>
      <c r="G26" s="145" t="s">
        <v>150</v>
      </c>
      <c r="H26" s="146"/>
      <c r="I26" s="138" t="s">
        <v>152</v>
      </c>
      <c r="J26" s="113"/>
      <c r="K26" s="116" t="s">
        <v>158</v>
      </c>
      <c r="L26" s="113"/>
      <c r="M26" s="116" t="s">
        <v>152</v>
      </c>
      <c r="N26" s="147"/>
      <c r="O26" s="225"/>
      <c r="P26" s="226"/>
      <c r="Q26" s="156" t="s">
        <v>161</v>
      </c>
      <c r="R26" s="222"/>
      <c r="S26" s="223"/>
      <c r="T26" s="223"/>
      <c r="U26" s="223"/>
      <c r="V26" s="224"/>
    </row>
    <row r="27" spans="1:25" ht="23.1" customHeight="1" x14ac:dyDescent="0.15">
      <c r="A27" s="231"/>
      <c r="B27" s="232"/>
      <c r="C27" s="143"/>
      <c r="D27" s="5" t="s">
        <v>4</v>
      </c>
      <c r="E27" s="144"/>
      <c r="F27" s="5" t="s">
        <v>2</v>
      </c>
      <c r="G27" s="145" t="s">
        <v>150</v>
      </c>
      <c r="H27" s="146"/>
      <c r="I27" s="138" t="s">
        <v>152</v>
      </c>
      <c r="J27" s="113"/>
      <c r="K27" s="116" t="s">
        <v>154</v>
      </c>
      <c r="L27" s="113"/>
      <c r="M27" s="116" t="s">
        <v>152</v>
      </c>
      <c r="N27" s="147"/>
      <c r="O27" s="225"/>
      <c r="P27" s="226"/>
      <c r="Q27" s="156" t="s">
        <v>161</v>
      </c>
      <c r="R27" s="222"/>
      <c r="S27" s="223"/>
      <c r="T27" s="223"/>
      <c r="U27" s="223"/>
      <c r="V27" s="224"/>
    </row>
    <row r="28" spans="1:25" ht="23.1" customHeight="1" x14ac:dyDescent="0.15">
      <c r="A28" s="233"/>
      <c r="B28" s="234"/>
      <c r="C28" s="213" t="s">
        <v>159</v>
      </c>
      <c r="D28" s="214"/>
      <c r="E28" s="214"/>
      <c r="F28" s="214"/>
      <c r="G28" s="149"/>
      <c r="H28" s="149"/>
      <c r="I28" s="441">
        <f>IF(COUNT(E10:E27)=0,"",COUNT(E10:E27))</f>
        <v>12</v>
      </c>
      <c r="J28" s="441"/>
      <c r="K28" s="441"/>
      <c r="L28" s="253" t="s">
        <v>160</v>
      </c>
      <c r="M28" s="253"/>
      <c r="N28" s="254"/>
      <c r="O28" s="213" t="s">
        <v>208</v>
      </c>
      <c r="P28" s="214"/>
      <c r="Q28" s="214"/>
      <c r="R28" s="214"/>
      <c r="S28" s="441">
        <f>IF(COUNT(E10:E27)=0,"",SUM(O10:P27))</f>
        <v>96</v>
      </c>
      <c r="T28" s="441"/>
      <c r="U28" s="441"/>
      <c r="V28" s="157" t="s">
        <v>161</v>
      </c>
      <c r="Y28" s="117">
        <f>IF(I28="",0,I28)</f>
        <v>12</v>
      </c>
    </row>
    <row r="29" spans="1:25" ht="107.25" customHeight="1" x14ac:dyDescent="0.15">
      <c r="A29" s="245" t="s">
        <v>40</v>
      </c>
      <c r="B29" s="245"/>
      <c r="C29" s="440" t="s">
        <v>210</v>
      </c>
      <c r="D29" s="440"/>
      <c r="E29" s="440"/>
      <c r="F29" s="440"/>
      <c r="G29" s="440"/>
      <c r="H29" s="440"/>
      <c r="I29" s="440"/>
      <c r="J29" s="440"/>
      <c r="K29" s="440"/>
      <c r="L29" s="440"/>
      <c r="M29" s="440"/>
      <c r="N29" s="440"/>
      <c r="O29" s="440"/>
      <c r="P29" s="440"/>
      <c r="Q29" s="440"/>
      <c r="R29" s="440"/>
      <c r="S29" s="440"/>
      <c r="T29" s="440"/>
      <c r="U29" s="440"/>
      <c r="V29" s="440"/>
    </row>
    <row r="30" spans="1:25" ht="18" customHeight="1" x14ac:dyDescent="0.15">
      <c r="A30" s="141"/>
      <c r="B30" s="150"/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1"/>
      <c r="U30" s="151"/>
      <c r="V30" s="152"/>
    </row>
    <row r="31" spans="1:25" ht="34.5" customHeight="1" x14ac:dyDescent="0.15">
      <c r="A31" s="141"/>
      <c r="B31" s="150"/>
      <c r="C31" s="151"/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2"/>
    </row>
    <row r="32" spans="1:25" ht="34.5" customHeight="1" x14ac:dyDescent="0.15">
      <c r="A32" s="142"/>
      <c r="B32" s="153"/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154"/>
      <c r="T32" s="154"/>
      <c r="U32" s="154"/>
      <c r="V32" s="155"/>
    </row>
  </sheetData>
  <mergeCells count="66">
    <mergeCell ref="A29:B29"/>
    <mergeCell ref="C29:V29"/>
    <mergeCell ref="O25:P25"/>
    <mergeCell ref="R25:V25"/>
    <mergeCell ref="O26:P26"/>
    <mergeCell ref="R26:V26"/>
    <mergeCell ref="O27:P27"/>
    <mergeCell ref="R27:V27"/>
    <mergeCell ref="C28:F28"/>
    <mergeCell ref="I28:K28"/>
    <mergeCell ref="L28:N28"/>
    <mergeCell ref="O28:R28"/>
    <mergeCell ref="S28:U28"/>
    <mergeCell ref="O23:P23"/>
    <mergeCell ref="R23:V23"/>
    <mergeCell ref="O24:P24"/>
    <mergeCell ref="R24:V24"/>
    <mergeCell ref="O17:P17"/>
    <mergeCell ref="R17:V17"/>
    <mergeCell ref="O18:P18"/>
    <mergeCell ref="R18:V18"/>
    <mergeCell ref="O19:P19"/>
    <mergeCell ref="R19:V19"/>
    <mergeCell ref="O20:P20"/>
    <mergeCell ref="R20:V20"/>
    <mergeCell ref="O21:P21"/>
    <mergeCell ref="R21:V21"/>
    <mergeCell ref="O22:P22"/>
    <mergeCell ref="R22:V22"/>
    <mergeCell ref="R13:V13"/>
    <mergeCell ref="O14:P14"/>
    <mergeCell ref="R14:V14"/>
    <mergeCell ref="O16:P16"/>
    <mergeCell ref="R16:V16"/>
    <mergeCell ref="P8:S8"/>
    <mergeCell ref="T8:V8"/>
    <mergeCell ref="O15:P15"/>
    <mergeCell ref="R15:V15"/>
    <mergeCell ref="A9:B28"/>
    <mergeCell ref="C9:G9"/>
    <mergeCell ref="H9:N9"/>
    <mergeCell ref="O9:Q9"/>
    <mergeCell ref="R9:V9"/>
    <mergeCell ref="O10:P10"/>
    <mergeCell ref="R10:V10"/>
    <mergeCell ref="O11:P11"/>
    <mergeCell ref="R11:V11"/>
    <mergeCell ref="O12:P12"/>
    <mergeCell ref="R12:V12"/>
    <mergeCell ref="O13:P13"/>
    <mergeCell ref="D3:E3"/>
    <mergeCell ref="F3:G3"/>
    <mergeCell ref="H3:V3"/>
    <mergeCell ref="A5:B8"/>
    <mergeCell ref="C5:D5"/>
    <mergeCell ref="E5:V5"/>
    <mergeCell ref="D6:G6"/>
    <mergeCell ref="H6:V6"/>
    <mergeCell ref="E7:G7"/>
    <mergeCell ref="H7:J7"/>
    <mergeCell ref="L7:N7"/>
    <mergeCell ref="P7:S7"/>
    <mergeCell ref="T7:V7"/>
    <mergeCell ref="E8:G8"/>
    <mergeCell ref="H8:J8"/>
    <mergeCell ref="L8:N8"/>
  </mergeCells>
  <phoneticPr fontId="2"/>
  <dataValidations count="1">
    <dataValidation type="list" errorStyle="information" allowBlank="1" showInputMessage="1" showErrorMessage="1" sqref="G10:G27">
      <formula1>"(　),(月),(火),(水),(木),(金),(土),(日)"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Q35"/>
  <sheetViews>
    <sheetView showGridLines="0" zoomScale="90" zoomScaleNormal="90" workbookViewId="0">
      <selection activeCell="G17" sqref="G17:K17"/>
    </sheetView>
  </sheetViews>
  <sheetFormatPr defaultColWidth="3.5" defaultRowHeight="21.95" customHeight="1" x14ac:dyDescent="0.15"/>
  <cols>
    <col min="1" max="1" width="3.5" style="117" customWidth="1"/>
    <col min="2" max="23" width="3.5" style="117"/>
    <col min="24" max="24" width="3.75" style="117" customWidth="1"/>
    <col min="25" max="40" width="3.75" style="117" hidden="1" customWidth="1"/>
    <col min="41" max="41" width="3.75" style="117" customWidth="1"/>
    <col min="42" max="16384" width="3.5" style="117"/>
  </cols>
  <sheetData>
    <row r="1" spans="1:43" ht="18" customHeight="1" x14ac:dyDescent="0.15">
      <c r="A1" s="24" t="s">
        <v>31</v>
      </c>
    </row>
    <row r="2" spans="1:43" ht="21.95" customHeight="1" x14ac:dyDescent="0.15">
      <c r="A2" s="24"/>
    </row>
    <row r="3" spans="1:43" ht="21.95" customHeight="1" x14ac:dyDescent="0.15">
      <c r="D3" s="244" t="str">
        <f>'報告書 記入例'!C1</f>
        <v>令和</v>
      </c>
      <c r="E3" s="244"/>
      <c r="F3" s="442" t="str">
        <f>IF('報告書 記入例'!E1="","",'報告書 記入例'!E1)</f>
        <v>○</v>
      </c>
      <c r="G3" s="442"/>
      <c r="H3" s="277" t="s">
        <v>1</v>
      </c>
      <c r="I3" s="277"/>
      <c r="J3" s="277" t="s">
        <v>163</v>
      </c>
      <c r="K3" s="277"/>
      <c r="L3" s="277"/>
      <c r="M3" s="277"/>
      <c r="N3" s="277"/>
      <c r="O3" s="277"/>
      <c r="P3" s="277"/>
      <c r="Q3" s="277"/>
      <c r="R3" s="277"/>
      <c r="S3" s="277"/>
      <c r="T3" s="277"/>
      <c r="U3" s="277"/>
      <c r="V3" s="277"/>
      <c r="X3" s="18"/>
    </row>
    <row r="5" spans="1:43" ht="21.95" customHeight="1" x14ac:dyDescent="0.15">
      <c r="A5" s="19" t="s">
        <v>32</v>
      </c>
      <c r="B5" s="19"/>
    </row>
    <row r="6" spans="1:43" ht="21.95" customHeight="1" x14ac:dyDescent="0.15">
      <c r="A6" s="265" t="s">
        <v>33</v>
      </c>
      <c r="B6" s="265"/>
      <c r="C6" s="265"/>
      <c r="D6" s="265"/>
      <c r="E6" s="265"/>
      <c r="F6" s="265"/>
      <c r="G6" s="265" t="s">
        <v>139</v>
      </c>
      <c r="H6" s="265"/>
      <c r="I6" s="265"/>
      <c r="J6" s="265"/>
      <c r="K6" s="265"/>
      <c r="L6" s="265"/>
      <c r="M6" s="265" t="s">
        <v>34</v>
      </c>
      <c r="N6" s="265"/>
      <c r="O6" s="265"/>
      <c r="P6" s="265"/>
      <c r="Q6" s="265"/>
      <c r="R6" s="265"/>
      <c r="S6" s="265"/>
      <c r="T6" s="265"/>
      <c r="U6" s="265"/>
      <c r="V6" s="265"/>
    </row>
    <row r="7" spans="1:43" ht="21.95" customHeight="1" x14ac:dyDescent="0.15">
      <c r="A7" s="262" t="s">
        <v>35</v>
      </c>
      <c r="B7" s="262"/>
      <c r="C7" s="262"/>
      <c r="D7" s="262"/>
      <c r="E7" s="262"/>
      <c r="F7" s="262"/>
      <c r="G7" s="443">
        <v>0</v>
      </c>
      <c r="H7" s="443"/>
      <c r="I7" s="443"/>
      <c r="J7" s="443"/>
      <c r="K7" s="444"/>
      <c r="L7" s="14" t="s">
        <v>17</v>
      </c>
      <c r="M7" s="278"/>
      <c r="N7" s="278"/>
      <c r="O7" s="278"/>
      <c r="P7" s="278"/>
      <c r="Q7" s="278"/>
      <c r="R7" s="278"/>
      <c r="S7" s="278"/>
      <c r="T7" s="278"/>
      <c r="U7" s="278"/>
      <c r="V7" s="278"/>
    </row>
    <row r="8" spans="1:43" ht="21.95" customHeight="1" x14ac:dyDescent="0.15">
      <c r="A8" s="262" t="s">
        <v>36</v>
      </c>
      <c r="B8" s="262"/>
      <c r="C8" s="262"/>
      <c r="D8" s="262"/>
      <c r="E8" s="262"/>
      <c r="F8" s="262"/>
      <c r="G8" s="445">
        <f>IF('報告書 記入例'!K20=0,"",'報告書 記入例'!K20)</f>
        <v>44000</v>
      </c>
      <c r="H8" s="445"/>
      <c r="I8" s="445"/>
      <c r="J8" s="445"/>
      <c r="K8" s="446"/>
      <c r="L8" s="14" t="s">
        <v>17</v>
      </c>
      <c r="M8" s="278" t="s">
        <v>164</v>
      </c>
      <c r="N8" s="278"/>
      <c r="O8" s="278"/>
      <c r="P8" s="278"/>
      <c r="Q8" s="278"/>
      <c r="R8" s="278"/>
      <c r="S8" s="278"/>
      <c r="T8" s="278"/>
      <c r="U8" s="278"/>
      <c r="V8" s="278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</row>
    <row r="9" spans="1:43" ht="21.95" customHeight="1" x14ac:dyDescent="0.15">
      <c r="A9" s="262" t="s">
        <v>43</v>
      </c>
      <c r="B9" s="262"/>
      <c r="C9" s="262"/>
      <c r="D9" s="262"/>
      <c r="E9" s="262"/>
      <c r="F9" s="262"/>
      <c r="G9" s="443">
        <v>1120</v>
      </c>
      <c r="H9" s="443"/>
      <c r="I9" s="443"/>
      <c r="J9" s="443"/>
      <c r="K9" s="444"/>
      <c r="L9" s="14" t="s">
        <v>17</v>
      </c>
      <c r="M9" s="273" t="s">
        <v>41</v>
      </c>
      <c r="N9" s="274"/>
      <c r="O9" s="274"/>
      <c r="P9" s="274"/>
      <c r="Q9" s="447" t="s">
        <v>189</v>
      </c>
      <c r="R9" s="447"/>
      <c r="S9" s="447"/>
      <c r="T9" s="447"/>
      <c r="U9" s="447"/>
      <c r="V9" s="31" t="s">
        <v>190</v>
      </c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</row>
    <row r="10" spans="1:43" ht="21.95" customHeight="1" x14ac:dyDescent="0.15">
      <c r="A10" s="262" t="s">
        <v>30</v>
      </c>
      <c r="B10" s="262"/>
      <c r="C10" s="262"/>
      <c r="D10" s="262"/>
      <c r="E10" s="262"/>
      <c r="F10" s="262"/>
      <c r="G10" s="443">
        <v>4800</v>
      </c>
      <c r="H10" s="443"/>
      <c r="I10" s="443"/>
      <c r="J10" s="443"/>
      <c r="K10" s="444"/>
      <c r="L10" s="14" t="s">
        <v>17</v>
      </c>
      <c r="M10" s="448" t="s">
        <v>213</v>
      </c>
      <c r="N10" s="448"/>
      <c r="O10" s="448"/>
      <c r="P10" s="448"/>
      <c r="Q10" s="448"/>
      <c r="R10" s="448"/>
      <c r="S10" s="448"/>
      <c r="T10" s="448"/>
      <c r="U10" s="448"/>
      <c r="V10" s="448"/>
    </row>
    <row r="11" spans="1:43" ht="21.95" customHeight="1" x14ac:dyDescent="0.15">
      <c r="A11" s="449"/>
      <c r="B11" s="449"/>
      <c r="C11" s="449"/>
      <c r="D11" s="449"/>
      <c r="E11" s="449"/>
      <c r="F11" s="449"/>
      <c r="G11" s="443"/>
      <c r="H11" s="443"/>
      <c r="I11" s="443"/>
      <c r="J11" s="443"/>
      <c r="K11" s="444"/>
      <c r="L11" s="14" t="s">
        <v>17</v>
      </c>
      <c r="M11" s="261" t="s">
        <v>105</v>
      </c>
      <c r="N11" s="261"/>
      <c r="O11" s="261"/>
      <c r="P11" s="261"/>
      <c r="Q11" s="261"/>
      <c r="R11" s="261"/>
      <c r="S11" s="261"/>
      <c r="T11" s="261"/>
      <c r="U11" s="261"/>
      <c r="V11" s="261"/>
    </row>
    <row r="12" spans="1:43" ht="21.95" customHeight="1" x14ac:dyDescent="0.15">
      <c r="A12" s="449"/>
      <c r="B12" s="449"/>
      <c r="C12" s="449"/>
      <c r="D12" s="449"/>
      <c r="E12" s="449"/>
      <c r="F12" s="449"/>
      <c r="G12" s="443"/>
      <c r="H12" s="443"/>
      <c r="I12" s="443"/>
      <c r="J12" s="443"/>
      <c r="K12" s="444"/>
      <c r="L12" s="14" t="s">
        <v>17</v>
      </c>
      <c r="M12" s="261" t="s">
        <v>105</v>
      </c>
      <c r="N12" s="261"/>
      <c r="O12" s="261"/>
      <c r="P12" s="261"/>
      <c r="Q12" s="261"/>
      <c r="R12" s="261"/>
      <c r="S12" s="261"/>
      <c r="T12" s="261"/>
      <c r="U12" s="261"/>
      <c r="V12" s="261"/>
    </row>
    <row r="13" spans="1:43" ht="21.95" customHeight="1" x14ac:dyDescent="0.15">
      <c r="A13" s="266" t="s">
        <v>29</v>
      </c>
      <c r="B13" s="266"/>
      <c r="C13" s="266"/>
      <c r="D13" s="266"/>
      <c r="E13" s="266"/>
      <c r="F13" s="266"/>
      <c r="G13" s="450">
        <f>IF(SUM(G7:K12)=0,"",SUM(G7:K12))</f>
        <v>49920</v>
      </c>
      <c r="H13" s="450"/>
      <c r="I13" s="450"/>
      <c r="J13" s="450"/>
      <c r="K13" s="451"/>
      <c r="L13" s="25" t="s">
        <v>17</v>
      </c>
      <c r="M13" s="272"/>
      <c r="N13" s="272"/>
      <c r="O13" s="272"/>
      <c r="P13" s="272"/>
      <c r="Q13" s="272"/>
      <c r="R13" s="272"/>
      <c r="S13" s="272"/>
      <c r="T13" s="272"/>
      <c r="U13" s="272"/>
      <c r="V13" s="272"/>
    </row>
    <row r="14" spans="1:43" ht="21.95" customHeight="1" x14ac:dyDescent="0.15">
      <c r="A14" s="19"/>
      <c r="B14" s="19"/>
      <c r="C14" s="20"/>
    </row>
    <row r="15" spans="1:43" ht="21.95" customHeight="1" x14ac:dyDescent="0.15">
      <c r="A15" s="19" t="s">
        <v>38</v>
      </c>
      <c r="B15" s="19"/>
    </row>
    <row r="16" spans="1:43" ht="21.95" customHeight="1" x14ac:dyDescent="0.15">
      <c r="A16" s="265" t="s">
        <v>33</v>
      </c>
      <c r="B16" s="265"/>
      <c r="C16" s="265"/>
      <c r="D16" s="265"/>
      <c r="E16" s="265"/>
      <c r="F16" s="265"/>
      <c r="G16" s="265" t="s">
        <v>139</v>
      </c>
      <c r="H16" s="265"/>
      <c r="I16" s="265"/>
      <c r="J16" s="265"/>
      <c r="K16" s="265"/>
      <c r="L16" s="265"/>
      <c r="M16" s="265" t="s">
        <v>34</v>
      </c>
      <c r="N16" s="265"/>
      <c r="O16" s="265"/>
      <c r="P16" s="265"/>
      <c r="Q16" s="265"/>
      <c r="R16" s="265"/>
      <c r="S16" s="265"/>
      <c r="T16" s="265"/>
      <c r="U16" s="265"/>
      <c r="V16" s="265"/>
    </row>
    <row r="17" spans="1:25" ht="21.95" customHeight="1" x14ac:dyDescent="0.15">
      <c r="A17" s="262" t="s">
        <v>145</v>
      </c>
      <c r="B17" s="262"/>
      <c r="C17" s="262"/>
      <c r="D17" s="262"/>
      <c r="E17" s="262"/>
      <c r="F17" s="262"/>
      <c r="G17" s="443">
        <v>25000</v>
      </c>
      <c r="H17" s="443"/>
      <c r="I17" s="443"/>
      <c r="J17" s="443"/>
      <c r="K17" s="444"/>
      <c r="L17" s="14" t="s">
        <v>17</v>
      </c>
      <c r="M17" s="448" t="s">
        <v>191</v>
      </c>
      <c r="N17" s="448"/>
      <c r="O17" s="448"/>
      <c r="P17" s="448"/>
      <c r="Q17" s="448"/>
      <c r="R17" s="448"/>
      <c r="S17" s="448"/>
      <c r="T17" s="448"/>
      <c r="U17" s="448"/>
      <c r="V17" s="448"/>
      <c r="Y17" s="180">
        <f>IF(G17="",0,G17)</f>
        <v>25000</v>
      </c>
    </row>
    <row r="18" spans="1:25" ht="21.95" customHeight="1" x14ac:dyDescent="0.15">
      <c r="A18" s="262" t="s">
        <v>165</v>
      </c>
      <c r="B18" s="262"/>
      <c r="C18" s="262"/>
      <c r="D18" s="262"/>
      <c r="E18" s="262"/>
      <c r="F18" s="262"/>
      <c r="G18" s="445">
        <f>IF('添付書類(3)実績調書 記入例'!AB25=0,"",'添付書類(3)実績調書 記入例'!AB25)</f>
        <v>12000</v>
      </c>
      <c r="H18" s="445"/>
      <c r="I18" s="445"/>
      <c r="J18" s="445"/>
      <c r="K18" s="446"/>
      <c r="L18" s="14" t="s">
        <v>17</v>
      </c>
      <c r="M18" s="448" t="s">
        <v>192</v>
      </c>
      <c r="N18" s="448"/>
      <c r="O18" s="448"/>
      <c r="P18" s="448"/>
      <c r="Q18" s="448"/>
      <c r="R18" s="448"/>
      <c r="S18" s="448"/>
      <c r="T18" s="448"/>
      <c r="U18" s="448"/>
      <c r="V18" s="448"/>
      <c r="Y18" s="180">
        <f t="shared" ref="Y18:Y19" si="0">IF(G18="",0,G18)</f>
        <v>12000</v>
      </c>
    </row>
    <row r="19" spans="1:25" ht="21.95" customHeight="1" x14ac:dyDescent="0.15">
      <c r="A19" s="262" t="s">
        <v>166</v>
      </c>
      <c r="B19" s="262"/>
      <c r="C19" s="262"/>
      <c r="D19" s="262"/>
      <c r="E19" s="262"/>
      <c r="F19" s="262"/>
      <c r="G19" s="445">
        <f>IF('添付書類(3)実績調書 記入例'!AB26=0,"",'添付書類(3)実績調書 記入例'!AB26)</f>
        <v>12000</v>
      </c>
      <c r="H19" s="445"/>
      <c r="I19" s="445"/>
      <c r="J19" s="445"/>
      <c r="K19" s="446"/>
      <c r="L19" s="14" t="s">
        <v>17</v>
      </c>
      <c r="M19" s="452" t="s">
        <v>193</v>
      </c>
      <c r="N19" s="447"/>
      <c r="O19" s="447"/>
      <c r="P19" s="447"/>
      <c r="Q19" s="447"/>
      <c r="R19" s="447"/>
      <c r="S19" s="447"/>
      <c r="T19" s="447"/>
      <c r="U19" s="447"/>
      <c r="V19" s="453"/>
      <c r="Y19" s="180">
        <f t="shared" si="0"/>
        <v>12000</v>
      </c>
    </row>
    <row r="20" spans="1:25" ht="21.95" customHeight="1" x14ac:dyDescent="0.15">
      <c r="A20" s="449"/>
      <c r="B20" s="449"/>
      <c r="C20" s="449"/>
      <c r="D20" s="449"/>
      <c r="E20" s="449"/>
      <c r="F20" s="449"/>
      <c r="G20" s="443"/>
      <c r="H20" s="443"/>
      <c r="I20" s="443"/>
      <c r="J20" s="443"/>
      <c r="K20" s="444"/>
      <c r="L20" s="14" t="s">
        <v>17</v>
      </c>
      <c r="M20" s="261"/>
      <c r="N20" s="261"/>
      <c r="O20" s="261"/>
      <c r="P20" s="261"/>
      <c r="Q20" s="261"/>
      <c r="R20" s="261"/>
      <c r="S20" s="261"/>
      <c r="T20" s="261"/>
      <c r="U20" s="261"/>
      <c r="V20" s="261"/>
    </row>
    <row r="21" spans="1:25" ht="21.95" customHeight="1" x14ac:dyDescent="0.15">
      <c r="A21" s="449"/>
      <c r="B21" s="449"/>
      <c r="C21" s="449"/>
      <c r="D21" s="449"/>
      <c r="E21" s="449"/>
      <c r="F21" s="449"/>
      <c r="G21" s="443"/>
      <c r="H21" s="443"/>
      <c r="I21" s="443"/>
      <c r="J21" s="443"/>
      <c r="K21" s="444"/>
      <c r="L21" s="14" t="s">
        <v>17</v>
      </c>
      <c r="M21" s="267" t="s">
        <v>105</v>
      </c>
      <c r="N21" s="268"/>
      <c r="O21" s="268"/>
      <c r="P21" s="268"/>
      <c r="Q21" s="268"/>
      <c r="R21" s="268"/>
      <c r="S21" s="268"/>
      <c r="T21" s="268"/>
      <c r="U21" s="268"/>
      <c r="V21" s="269"/>
    </row>
    <row r="22" spans="1:25" ht="21.95" customHeight="1" x14ac:dyDescent="0.15">
      <c r="A22" s="449"/>
      <c r="B22" s="449"/>
      <c r="C22" s="449"/>
      <c r="D22" s="449"/>
      <c r="E22" s="449"/>
      <c r="F22" s="449"/>
      <c r="G22" s="443"/>
      <c r="H22" s="443"/>
      <c r="I22" s="443"/>
      <c r="J22" s="443"/>
      <c r="K22" s="444"/>
      <c r="L22" s="14" t="s">
        <v>17</v>
      </c>
      <c r="M22" s="267" t="s">
        <v>105</v>
      </c>
      <c r="N22" s="268"/>
      <c r="O22" s="268"/>
      <c r="P22" s="268"/>
      <c r="Q22" s="268"/>
      <c r="R22" s="268"/>
      <c r="S22" s="268"/>
      <c r="T22" s="268"/>
      <c r="U22" s="268"/>
      <c r="V22" s="269"/>
    </row>
    <row r="23" spans="1:25" ht="21.95" customHeight="1" x14ac:dyDescent="0.15">
      <c r="A23" s="449"/>
      <c r="B23" s="449"/>
      <c r="C23" s="449"/>
      <c r="D23" s="449"/>
      <c r="E23" s="449"/>
      <c r="F23" s="449"/>
      <c r="G23" s="443"/>
      <c r="H23" s="443"/>
      <c r="I23" s="443"/>
      <c r="J23" s="443"/>
      <c r="K23" s="444"/>
      <c r="L23" s="14" t="s">
        <v>17</v>
      </c>
      <c r="M23" s="267" t="s">
        <v>105</v>
      </c>
      <c r="N23" s="268"/>
      <c r="O23" s="268"/>
      <c r="P23" s="268"/>
      <c r="Q23" s="268"/>
      <c r="R23" s="268"/>
      <c r="S23" s="268"/>
      <c r="T23" s="268"/>
      <c r="U23" s="268"/>
      <c r="V23" s="269"/>
    </row>
    <row r="24" spans="1:25" ht="21.95" customHeight="1" x14ac:dyDescent="0.15">
      <c r="A24" s="449"/>
      <c r="B24" s="449"/>
      <c r="C24" s="449"/>
      <c r="D24" s="449"/>
      <c r="E24" s="449"/>
      <c r="F24" s="449"/>
      <c r="G24" s="443"/>
      <c r="H24" s="443"/>
      <c r="I24" s="443"/>
      <c r="J24" s="443"/>
      <c r="K24" s="444"/>
      <c r="L24" s="14" t="s">
        <v>17</v>
      </c>
      <c r="M24" s="267" t="s">
        <v>105</v>
      </c>
      <c r="N24" s="268"/>
      <c r="O24" s="268"/>
      <c r="P24" s="268"/>
      <c r="Q24" s="268"/>
      <c r="R24" s="268"/>
      <c r="S24" s="268"/>
      <c r="T24" s="268"/>
      <c r="U24" s="268"/>
      <c r="V24" s="269"/>
    </row>
    <row r="25" spans="1:25" ht="21.95" customHeight="1" x14ac:dyDescent="0.15">
      <c r="A25" s="449"/>
      <c r="B25" s="449"/>
      <c r="C25" s="449"/>
      <c r="D25" s="449"/>
      <c r="E25" s="449"/>
      <c r="F25" s="449"/>
      <c r="G25" s="443"/>
      <c r="H25" s="443"/>
      <c r="I25" s="443"/>
      <c r="J25" s="443"/>
      <c r="K25" s="444"/>
      <c r="L25" s="14" t="s">
        <v>17</v>
      </c>
      <c r="M25" s="267" t="s">
        <v>105</v>
      </c>
      <c r="N25" s="268"/>
      <c r="O25" s="268"/>
      <c r="P25" s="268"/>
      <c r="Q25" s="268"/>
      <c r="R25" s="268"/>
      <c r="S25" s="268"/>
      <c r="T25" s="268"/>
      <c r="U25" s="268"/>
      <c r="V25" s="269"/>
    </row>
    <row r="26" spans="1:25" ht="21.95" customHeight="1" x14ac:dyDescent="0.15">
      <c r="A26" s="449"/>
      <c r="B26" s="449"/>
      <c r="C26" s="449"/>
      <c r="D26" s="449"/>
      <c r="E26" s="449"/>
      <c r="F26" s="449"/>
      <c r="G26" s="443"/>
      <c r="H26" s="443"/>
      <c r="I26" s="443"/>
      <c r="J26" s="443"/>
      <c r="K26" s="444"/>
      <c r="L26" s="14" t="s">
        <v>17</v>
      </c>
      <c r="M26" s="267" t="s">
        <v>105</v>
      </c>
      <c r="N26" s="268"/>
      <c r="O26" s="268"/>
      <c r="P26" s="268"/>
      <c r="Q26" s="268"/>
      <c r="R26" s="268"/>
      <c r="S26" s="268"/>
      <c r="T26" s="268"/>
      <c r="U26" s="268"/>
      <c r="V26" s="269"/>
    </row>
    <row r="27" spans="1:25" ht="21.95" customHeight="1" x14ac:dyDescent="0.15">
      <c r="A27" s="449"/>
      <c r="B27" s="449"/>
      <c r="C27" s="449"/>
      <c r="D27" s="449"/>
      <c r="E27" s="449"/>
      <c r="F27" s="449"/>
      <c r="G27" s="443"/>
      <c r="H27" s="443"/>
      <c r="I27" s="443"/>
      <c r="J27" s="443"/>
      <c r="K27" s="444"/>
      <c r="L27" s="14" t="s">
        <v>17</v>
      </c>
      <c r="M27" s="267" t="s">
        <v>105</v>
      </c>
      <c r="N27" s="268"/>
      <c r="O27" s="268"/>
      <c r="P27" s="268"/>
      <c r="Q27" s="268"/>
      <c r="R27" s="268"/>
      <c r="S27" s="268"/>
      <c r="T27" s="268"/>
      <c r="U27" s="268"/>
      <c r="V27" s="269"/>
      <c r="X27" s="33"/>
    </row>
    <row r="28" spans="1:25" ht="21.95" customHeight="1" x14ac:dyDescent="0.15">
      <c r="A28" s="266" t="s">
        <v>29</v>
      </c>
      <c r="B28" s="266"/>
      <c r="C28" s="266"/>
      <c r="D28" s="266"/>
      <c r="E28" s="266"/>
      <c r="F28" s="266"/>
      <c r="G28" s="450">
        <f>IF(SUM(G17:K27)=0,"",SUM(G17:K27))</f>
        <v>49000</v>
      </c>
      <c r="H28" s="450"/>
      <c r="I28" s="450"/>
      <c r="J28" s="450"/>
      <c r="K28" s="451"/>
      <c r="L28" s="25" t="s">
        <v>17</v>
      </c>
      <c r="M28" s="272"/>
      <c r="N28" s="272"/>
      <c r="O28" s="272"/>
      <c r="P28" s="272"/>
      <c r="Q28" s="272"/>
      <c r="R28" s="272"/>
      <c r="S28" s="272"/>
      <c r="T28" s="272"/>
      <c r="U28" s="272"/>
      <c r="V28" s="272"/>
    </row>
    <row r="29" spans="1:25" ht="21.95" customHeight="1" x14ac:dyDescent="0.15">
      <c r="A29" s="19"/>
      <c r="B29" s="19"/>
      <c r="G29" s="110"/>
      <c r="H29" s="110"/>
      <c r="I29" s="110"/>
      <c r="J29" s="110"/>
      <c r="K29" s="110"/>
    </row>
    <row r="30" spans="1:25" ht="21.95" customHeight="1" x14ac:dyDescent="0.15">
      <c r="A30" s="117" t="s">
        <v>42</v>
      </c>
      <c r="B30" s="32"/>
      <c r="C30" s="32"/>
      <c r="D30" s="32"/>
      <c r="E30" s="32"/>
      <c r="F30" s="32"/>
      <c r="G30" s="111"/>
      <c r="H30" s="454">
        <f>IF(G13="","",G13-G28)</f>
        <v>920</v>
      </c>
      <c r="I30" s="454"/>
      <c r="J30" s="454"/>
      <c r="K30" s="454"/>
      <c r="L30" s="34" t="s">
        <v>17</v>
      </c>
      <c r="N30" s="32"/>
      <c r="O30" s="32"/>
      <c r="P30" s="32"/>
      <c r="Q30" s="32"/>
      <c r="R30" s="32"/>
      <c r="S30" s="32"/>
      <c r="T30" s="32"/>
      <c r="U30" s="32"/>
      <c r="V30" s="32"/>
    </row>
    <row r="31" spans="1:25" ht="21.95" customHeight="1" x14ac:dyDescent="0.15">
      <c r="A31" s="19"/>
      <c r="B31" s="19"/>
      <c r="C31" s="22"/>
      <c r="D31" s="22"/>
      <c r="K31" s="22"/>
      <c r="L31" s="22"/>
      <c r="M31" s="22"/>
      <c r="P31" s="115"/>
      <c r="S31" s="115"/>
    </row>
    <row r="32" spans="1:25" ht="21.95" customHeight="1" x14ac:dyDescent="0.15">
      <c r="A32" s="19"/>
      <c r="B32" s="19"/>
      <c r="C32" s="22"/>
      <c r="D32" s="22"/>
    </row>
    <row r="33" spans="1:22" ht="21.95" customHeight="1" x14ac:dyDescent="0.15">
      <c r="A33" s="19"/>
      <c r="B33" s="19"/>
      <c r="C33" s="22"/>
      <c r="D33" s="22"/>
      <c r="K33" s="22"/>
      <c r="L33" s="22"/>
      <c r="M33" s="22"/>
      <c r="P33" s="115"/>
      <c r="S33" s="115"/>
    </row>
    <row r="34" spans="1:22" ht="21.95" customHeight="1" x14ac:dyDescent="0.15">
      <c r="A34" s="19"/>
      <c r="B34" s="19"/>
      <c r="C34" s="19"/>
      <c r="D34" s="19"/>
      <c r="E34" s="19"/>
      <c r="F34" s="19"/>
      <c r="G34" s="19"/>
      <c r="H34" s="19"/>
      <c r="I34" s="21"/>
      <c r="M34" s="19"/>
      <c r="N34" s="19"/>
      <c r="P34" s="19"/>
      <c r="Q34" s="19"/>
      <c r="T34" s="19"/>
      <c r="U34" s="19"/>
      <c r="V34" s="19"/>
    </row>
    <row r="35" spans="1:22" ht="21.95" customHeight="1" x14ac:dyDescent="0.15">
      <c r="A35" s="19"/>
      <c r="B35" s="19"/>
      <c r="C35" s="19"/>
      <c r="D35" s="19"/>
      <c r="E35" s="19"/>
      <c r="F35" s="19"/>
      <c r="G35" s="19"/>
      <c r="H35" s="21"/>
      <c r="I35" s="19"/>
      <c r="J35" s="19"/>
      <c r="K35" s="21"/>
      <c r="L35" s="19"/>
      <c r="M35" s="19"/>
      <c r="N35" s="19"/>
      <c r="O35" s="23"/>
      <c r="P35" s="23"/>
      <c r="Q35" s="19"/>
      <c r="R35" s="19"/>
      <c r="S35" s="19"/>
      <c r="T35" s="21"/>
      <c r="U35" s="19"/>
      <c r="V35" s="19"/>
    </row>
  </sheetData>
  <mergeCells count="69">
    <mergeCell ref="H30:K30"/>
    <mergeCell ref="A27:F27"/>
    <mergeCell ref="G27:K27"/>
    <mergeCell ref="M27:V27"/>
    <mergeCell ref="A28:F28"/>
    <mergeCell ref="G28:K28"/>
    <mergeCell ref="M28:V28"/>
    <mergeCell ref="A25:F25"/>
    <mergeCell ref="G25:K25"/>
    <mergeCell ref="M25:V25"/>
    <mergeCell ref="A26:F26"/>
    <mergeCell ref="G26:K26"/>
    <mergeCell ref="M26:V26"/>
    <mergeCell ref="A23:F23"/>
    <mergeCell ref="G23:K23"/>
    <mergeCell ref="M23:V23"/>
    <mergeCell ref="A24:F24"/>
    <mergeCell ref="G24:K24"/>
    <mergeCell ref="M24:V24"/>
    <mergeCell ref="A21:F21"/>
    <mergeCell ref="G21:K21"/>
    <mergeCell ref="M21:V21"/>
    <mergeCell ref="A22:F22"/>
    <mergeCell ref="G22:K22"/>
    <mergeCell ref="M22:V22"/>
    <mergeCell ref="A19:F19"/>
    <mergeCell ref="G19:K19"/>
    <mergeCell ref="M19:V19"/>
    <mergeCell ref="A20:F20"/>
    <mergeCell ref="G20:K20"/>
    <mergeCell ref="M20:V20"/>
    <mergeCell ref="A17:F17"/>
    <mergeCell ref="G17:K17"/>
    <mergeCell ref="M17:V17"/>
    <mergeCell ref="A18:F18"/>
    <mergeCell ref="G18:K18"/>
    <mergeCell ref="M18:V18"/>
    <mergeCell ref="A13:F13"/>
    <mergeCell ref="G13:K13"/>
    <mergeCell ref="M13:V13"/>
    <mergeCell ref="A16:F16"/>
    <mergeCell ref="G16:L16"/>
    <mergeCell ref="M16:V16"/>
    <mergeCell ref="A11:F11"/>
    <mergeCell ref="G11:K11"/>
    <mergeCell ref="M11:V11"/>
    <mergeCell ref="A12:F12"/>
    <mergeCell ref="G12:K12"/>
    <mergeCell ref="M12:V12"/>
    <mergeCell ref="A9:F9"/>
    <mergeCell ref="G9:K9"/>
    <mergeCell ref="M9:P9"/>
    <mergeCell ref="Q9:U9"/>
    <mergeCell ref="A10:F10"/>
    <mergeCell ref="G10:K10"/>
    <mergeCell ref="M10:V10"/>
    <mergeCell ref="A7:F7"/>
    <mergeCell ref="G7:K7"/>
    <mergeCell ref="M7:V7"/>
    <mergeCell ref="A8:F8"/>
    <mergeCell ref="G8:K8"/>
    <mergeCell ref="M8:V8"/>
    <mergeCell ref="D3:E3"/>
    <mergeCell ref="F3:G3"/>
    <mergeCell ref="H3:I3"/>
    <mergeCell ref="J3:V3"/>
    <mergeCell ref="A6:F6"/>
    <mergeCell ref="G6:L6"/>
    <mergeCell ref="M6:V6"/>
  </mergeCells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報告書</vt:lpstr>
      <vt:lpstr>添付書類(1)活動状況報告書</vt:lpstr>
      <vt:lpstr>添付書類(2)決算書</vt:lpstr>
      <vt:lpstr>添付書類(3)実績調書</vt:lpstr>
      <vt:lpstr>請求書</vt:lpstr>
      <vt:lpstr>委任状</vt:lpstr>
      <vt:lpstr>報告書 記入例</vt:lpstr>
      <vt:lpstr>添付書類(1)活動状況報告書 記入例</vt:lpstr>
      <vt:lpstr>添付書類(2)決算書 記入例</vt:lpstr>
      <vt:lpstr>添付書類(3)実績調書 記入例</vt:lpstr>
      <vt:lpstr>請求書 記入例</vt:lpstr>
      <vt:lpstr>委任状 記入例</vt:lpstr>
      <vt:lpstr>委任状!Print_Area</vt:lpstr>
      <vt:lpstr>'委任状 記入例'!Print_Area</vt:lpstr>
      <vt:lpstr>請求書!Print_Area</vt:lpstr>
      <vt:lpstr>'請求書 記入例'!Print_Area</vt:lpstr>
      <vt:lpstr>'添付書類(1)活動状況報告書'!Print_Area</vt:lpstr>
      <vt:lpstr>'添付書類(1)活動状況報告書 記入例'!Print_Area</vt:lpstr>
      <vt:lpstr>'添付書類(2)決算書'!Print_Area</vt:lpstr>
      <vt:lpstr>'添付書類(2)決算書 記入例'!Print_Area</vt:lpstr>
      <vt:lpstr>'添付書類(3)実績調書'!Print_Area</vt:lpstr>
      <vt:lpstr>'添付書類(3)実績調書 記入例'!Print_Area</vt:lpstr>
      <vt:lpstr>報告書!Print_Area</vt:lpstr>
      <vt:lpstr>'報告書 記入例'!Print_Area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2023-09-26T05:23:44Z</dcterms:modified>
</cp:coreProperties>
</file>