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805" windowHeight="5790"/>
  </bookViews>
  <sheets>
    <sheet name="行政区別人口明細" sheetId="1" r:id="rId1"/>
  </sheets>
  <definedNames>
    <definedName name="_xlnm.Print_Area" localSheetId="0">行政区別人口明細!$A$1:$R$174</definedName>
    <definedName name="_xlnm.Print_Titles" localSheetId="0">行政区別人口明細!$1:$5</definedName>
  </definedNames>
  <calcPr calcId="145621"/>
</workbook>
</file>

<file path=xl/calcChain.xml><?xml version="1.0" encoding="utf-8"?>
<calcChain xmlns="http://schemas.openxmlformats.org/spreadsheetml/2006/main">
  <c r="E169" i="1" l="1"/>
  <c r="F169" i="1"/>
  <c r="G169" i="1"/>
  <c r="H169" i="1"/>
  <c r="I169" i="1"/>
  <c r="J169" i="1"/>
  <c r="K169" i="1"/>
  <c r="L169" i="1"/>
  <c r="M169" i="1"/>
  <c r="N169" i="1" s="1"/>
  <c r="O169" i="1"/>
  <c r="P169" i="1" s="1"/>
  <c r="Q169" i="1"/>
  <c r="R169" i="1" s="1"/>
  <c r="E165" i="1"/>
  <c r="F165" i="1"/>
  <c r="G165" i="1"/>
  <c r="H165" i="1"/>
  <c r="I165" i="1"/>
  <c r="J165" i="1"/>
  <c r="K165" i="1"/>
  <c r="L165" i="1"/>
  <c r="M165" i="1"/>
  <c r="N165" i="1" s="1"/>
  <c r="O165" i="1"/>
  <c r="P165" i="1" s="1"/>
  <c r="Q165" i="1"/>
  <c r="R165" i="1" s="1"/>
  <c r="E157" i="1"/>
  <c r="F157" i="1"/>
  <c r="G157" i="1"/>
  <c r="H157" i="1"/>
  <c r="I157" i="1"/>
  <c r="J157" i="1"/>
  <c r="K157" i="1"/>
  <c r="L157" i="1"/>
  <c r="M157" i="1"/>
  <c r="N157" i="1" s="1"/>
  <c r="O157" i="1"/>
  <c r="P157" i="1" s="1"/>
  <c r="Q157" i="1"/>
  <c r="R157" i="1" s="1"/>
  <c r="E152" i="1"/>
  <c r="F152" i="1"/>
  <c r="G152" i="1"/>
  <c r="H152" i="1"/>
  <c r="I152" i="1"/>
  <c r="J152" i="1"/>
  <c r="K152" i="1"/>
  <c r="L152" i="1"/>
  <c r="M152" i="1"/>
  <c r="N152" i="1" s="1"/>
  <c r="O152" i="1"/>
  <c r="P152" i="1" s="1"/>
  <c r="Q152" i="1"/>
  <c r="R152" i="1" s="1"/>
  <c r="E146" i="1"/>
  <c r="F146" i="1"/>
  <c r="G146" i="1"/>
  <c r="H146" i="1"/>
  <c r="I146" i="1"/>
  <c r="J146" i="1"/>
  <c r="K146" i="1"/>
  <c r="L146" i="1"/>
  <c r="M146" i="1"/>
  <c r="N146" i="1" s="1"/>
  <c r="O146" i="1"/>
  <c r="P146" i="1" s="1"/>
  <c r="Q146" i="1"/>
  <c r="R146" i="1" s="1"/>
  <c r="E129" i="1"/>
  <c r="F129" i="1"/>
  <c r="G129" i="1"/>
  <c r="H129" i="1"/>
  <c r="I129" i="1"/>
  <c r="J129" i="1"/>
  <c r="K129" i="1"/>
  <c r="L129" i="1"/>
  <c r="M129" i="1"/>
  <c r="N129" i="1" s="1"/>
  <c r="O129" i="1"/>
  <c r="P129" i="1" s="1"/>
  <c r="Q129" i="1"/>
  <c r="R129" i="1" s="1"/>
  <c r="E126" i="1"/>
  <c r="F126" i="1"/>
  <c r="G126" i="1"/>
  <c r="H126" i="1"/>
  <c r="I126" i="1"/>
  <c r="J126" i="1"/>
  <c r="K126" i="1"/>
  <c r="L126" i="1"/>
  <c r="M126" i="1"/>
  <c r="N126" i="1" s="1"/>
  <c r="O126" i="1"/>
  <c r="P126" i="1" s="1"/>
  <c r="Q126" i="1"/>
  <c r="R126" i="1" s="1"/>
  <c r="E117" i="1"/>
  <c r="F117" i="1"/>
  <c r="G117" i="1"/>
  <c r="H117" i="1"/>
  <c r="I117" i="1"/>
  <c r="J117" i="1"/>
  <c r="K117" i="1"/>
  <c r="L117" i="1"/>
  <c r="M117" i="1"/>
  <c r="N117" i="1" s="1"/>
  <c r="O117" i="1"/>
  <c r="P117" i="1" s="1"/>
  <c r="Q117" i="1"/>
  <c r="R117" i="1" s="1"/>
  <c r="E102" i="1"/>
  <c r="F102" i="1"/>
  <c r="G102" i="1"/>
  <c r="H102" i="1"/>
  <c r="I102" i="1"/>
  <c r="J102" i="1"/>
  <c r="K102" i="1"/>
  <c r="L102" i="1"/>
  <c r="M102" i="1"/>
  <c r="N102" i="1" s="1"/>
  <c r="O102" i="1"/>
  <c r="P102" i="1" s="1"/>
  <c r="Q102" i="1"/>
  <c r="R102" i="1" s="1"/>
  <c r="E84" i="1"/>
  <c r="F84" i="1"/>
  <c r="G84" i="1"/>
  <c r="H84" i="1"/>
  <c r="I84" i="1"/>
  <c r="J84" i="1"/>
  <c r="K84" i="1"/>
  <c r="L84" i="1"/>
  <c r="M84" i="1"/>
  <c r="N84" i="1" s="1"/>
  <c r="O84" i="1"/>
  <c r="P84" i="1" s="1"/>
  <c r="Q84" i="1"/>
  <c r="R84" i="1" s="1"/>
  <c r="E74" i="1"/>
  <c r="F74" i="1"/>
  <c r="G74" i="1"/>
  <c r="H74" i="1"/>
  <c r="I74" i="1"/>
  <c r="J74" i="1"/>
  <c r="K74" i="1"/>
  <c r="L74" i="1"/>
  <c r="M74" i="1"/>
  <c r="N74" i="1" s="1"/>
  <c r="O74" i="1"/>
  <c r="P74" i="1" s="1"/>
  <c r="Q74" i="1"/>
  <c r="R74" i="1" s="1"/>
  <c r="E66" i="1"/>
  <c r="F66" i="1"/>
  <c r="G66" i="1"/>
  <c r="H66" i="1"/>
  <c r="I66" i="1"/>
  <c r="J66" i="1"/>
  <c r="K66" i="1"/>
  <c r="L66" i="1"/>
  <c r="M66" i="1"/>
  <c r="N66" i="1" s="1"/>
  <c r="O66" i="1"/>
  <c r="P66" i="1" s="1"/>
  <c r="Q66" i="1"/>
  <c r="R66" i="1" s="1"/>
  <c r="E50" i="1"/>
  <c r="F50" i="1"/>
  <c r="G50" i="1"/>
  <c r="H50" i="1"/>
  <c r="I50" i="1"/>
  <c r="J50" i="1"/>
  <c r="K50" i="1"/>
  <c r="L50" i="1"/>
  <c r="M50" i="1"/>
  <c r="N50" i="1" s="1"/>
  <c r="O50" i="1"/>
  <c r="P50" i="1" s="1"/>
  <c r="Q50" i="1"/>
  <c r="R50" i="1" s="1"/>
  <c r="E42" i="1"/>
  <c r="F42" i="1"/>
  <c r="G42" i="1"/>
  <c r="H42" i="1"/>
  <c r="I42" i="1"/>
  <c r="J42" i="1"/>
  <c r="K42" i="1"/>
  <c r="L42" i="1"/>
  <c r="M42" i="1"/>
  <c r="N42" i="1" s="1"/>
  <c r="O42" i="1"/>
  <c r="P42" i="1" s="1"/>
  <c r="Q42" i="1"/>
  <c r="R42" i="1" s="1"/>
  <c r="E37" i="1"/>
  <c r="F37" i="1"/>
  <c r="G37" i="1"/>
  <c r="H37" i="1"/>
  <c r="I37" i="1"/>
  <c r="J37" i="1"/>
  <c r="K37" i="1"/>
  <c r="L37" i="1"/>
  <c r="M37" i="1"/>
  <c r="N37" i="1" s="1"/>
  <c r="O37" i="1"/>
  <c r="P37" i="1" s="1"/>
  <c r="Q37" i="1"/>
  <c r="R37" i="1" s="1"/>
  <c r="E23" i="1"/>
  <c r="F23" i="1"/>
  <c r="G23" i="1"/>
  <c r="H23" i="1"/>
  <c r="R23" i="1" s="1"/>
  <c r="I23" i="1"/>
  <c r="J23" i="1"/>
  <c r="K23" i="1"/>
  <c r="L23" i="1"/>
  <c r="M23" i="1"/>
  <c r="N23" i="1" s="1"/>
  <c r="O23" i="1"/>
  <c r="P23" i="1" s="1"/>
  <c r="Q23" i="1"/>
</calcChain>
</file>

<file path=xl/sharedStrings.xml><?xml version="1.0" encoding="utf-8"?>
<sst xmlns="http://schemas.openxmlformats.org/spreadsheetml/2006/main" count="334" uniqueCount="183">
  <si>
    <t>地区
コード</t>
    <rPh sb="0" eb="2">
      <t>チク</t>
    </rPh>
    <phoneticPr fontId="2"/>
  </si>
  <si>
    <t>地区名</t>
    <rPh sb="0" eb="3">
      <t>チクメイ</t>
    </rPh>
    <phoneticPr fontId="2"/>
  </si>
  <si>
    <t>行政区
コード</t>
    <rPh sb="0" eb="3">
      <t>ギョウセイク</t>
    </rPh>
    <phoneticPr fontId="2"/>
  </si>
  <si>
    <t>行政区名</t>
    <rPh sb="0" eb="3">
      <t>ギョウセイク</t>
    </rPh>
    <rPh sb="3" eb="4">
      <t>メイ</t>
    </rPh>
    <phoneticPr fontId="2"/>
  </si>
  <si>
    <t>前月対比</t>
    <phoneticPr fontId="2"/>
  </si>
  <si>
    <t>年代別人口（カッコ内は割合）</t>
    <rPh sb="0" eb="3">
      <t>ネンダイベツ</t>
    </rPh>
    <rPh sb="3" eb="5">
      <t>ジンコウ</t>
    </rPh>
    <phoneticPr fontId="2"/>
  </si>
  <si>
    <t>世帯数</t>
    <rPh sb="0" eb="2">
      <t>セタイ</t>
    </rPh>
    <rPh sb="2" eb="3">
      <t>スウ</t>
    </rPh>
    <phoneticPr fontId="2"/>
  </si>
  <si>
    <t>人口</t>
    <rPh sb="0" eb="2">
      <t>ジンコウ</t>
    </rPh>
    <phoneticPr fontId="2"/>
  </si>
  <si>
    <t>15歳未満</t>
    <phoneticPr fontId="2"/>
  </si>
  <si>
    <t>15～64歳</t>
    <phoneticPr fontId="2"/>
  </si>
  <si>
    <t>65歳以上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</si>
  <si>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</si>
  <si>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</si>
  <si>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</si>
  <si>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増田</t>
  </si>
  <si>
    <t>増田西</t>
  </si>
  <si>
    <t>名取が丘</t>
  </si>
  <si>
    <t>杜せきのした</t>
  </si>
  <si>
    <t>閖上</t>
  </si>
  <si>
    <t>下増田</t>
  </si>
  <si>
    <t>美田園</t>
    <rPh sb="0" eb="3">
      <t>ミタゾノ</t>
    </rPh>
    <phoneticPr fontId="2"/>
  </si>
  <si>
    <t>館腰</t>
  </si>
  <si>
    <t>愛島</t>
  </si>
  <si>
    <t>愛島台</t>
  </si>
  <si>
    <t>愛の杜</t>
    <rPh sb="0" eb="1">
      <t>アイ</t>
    </rPh>
    <rPh sb="2" eb="3">
      <t>モリ</t>
    </rPh>
    <phoneticPr fontId="2"/>
  </si>
  <si>
    <t>高舘</t>
  </si>
  <si>
    <t>ゆりが丘</t>
  </si>
  <si>
    <t>相互台</t>
  </si>
  <si>
    <t>相互台東</t>
    <rPh sb="3" eb="4">
      <t>ヒガシ</t>
    </rPh>
    <phoneticPr fontId="2"/>
  </si>
  <si>
    <t>那智が丘</t>
  </si>
  <si>
    <t>みどり台</t>
  </si>
  <si>
    <t>合　　　計</t>
    <rPh sb="0" eb="1">
      <t>アイ</t>
    </rPh>
    <rPh sb="4" eb="5">
      <t>ケイ</t>
    </rPh>
    <phoneticPr fontId="2"/>
  </si>
  <si>
    <t>平成２７年９月末　行政区別人口明細</t>
  </si>
  <si>
    <t>平成２７年９月末　人口</t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</si>
  <si>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</si>
  <si>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</si>
  <si>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</si>
  <si>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</si>
  <si>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</si>
  <si>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</si>
  <si>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</si>
  <si>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</si>
  <si>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</si>
  <si>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</si>
  <si>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</si>
  <si>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</si>
  <si>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</si>
  <si>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</si>
  <si>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</si>
  <si>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</si>
  <si>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大手町南</t>
  </si>
  <si>
    <t>大手町中</t>
  </si>
  <si>
    <t>大手町北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</si>
  <si>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</si>
  <si>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</si>
  <si>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</si>
  <si>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</si>
  <si>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</si>
  <si>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</si>
  <si>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</si>
  <si>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</si>
  <si>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</si>
  <si>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</si>
  <si>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</si>
  <si>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</si>
  <si>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</si>
  <si>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</si>
  <si>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</si>
  <si>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</si>
  <si>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</si>
  <si>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</si>
  <si>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</si>
  <si>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</si>
  <si>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</si>
  <si>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</si>
  <si>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</si>
  <si>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</si>
  <si>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</si>
  <si>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</si>
  <si>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</si>
  <si>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</si>
  <si>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</si>
  <si>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</si>
  <si>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</si>
  <si>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</si>
  <si>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小原北</t>
  </si>
  <si>
    <t>小原南</t>
  </si>
  <si>
    <t>牛野</t>
  </si>
  <si>
    <t>大曲</t>
  </si>
  <si>
    <t>高柳</t>
  </si>
  <si>
    <t>本村上</t>
  </si>
  <si>
    <t>本村下</t>
  </si>
  <si>
    <t>飯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</si>
  <si>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</si>
  <si>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</si>
  <si>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</si>
  <si>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</si>
  <si>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</si>
  <si>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</si>
  <si>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</si>
  <si>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</si>
  <si>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</si>
  <si>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</si>
  <si>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</si>
  <si>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</si>
  <si>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</si>
  <si>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</si>
  <si>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</si>
  <si>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</si>
  <si>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</si>
  <si>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</si>
  <si>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</si>
  <si>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</si>
  <si>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</si>
  <si>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</si>
  <si>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</si>
  <si>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</si>
  <si>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</si>
  <si>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</si>
  <si>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</si>
  <si>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</si>
  <si>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</si>
  <si>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</si>
  <si>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</si>
  <si>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</si>
  <si>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</si>
  <si>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</si>
  <si>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</si>
  <si>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</si>
  <si>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</si>
  <si>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</si>
  <si>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</si>
  <si>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</si>
  <si>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</si>
  <si>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</si>
  <si>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</si>
  <si>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</si>
  <si>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</si>
  <si>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</si>
  <si>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</si>
  <si>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</si>
  <si>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</si>
  <si>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</si>
  <si>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</si>
  <si>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</si>
  <si>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</si>
  <si>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</si>
  <si>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</si>
  <si>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</si>
  <si>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</si>
  <si>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</si>
  <si>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</si>
  <si>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</si>
  <si>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</si>
  <si>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</si>
  <si>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</si>
  <si>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</si>
  <si>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</si>
  <si>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</si>
  <si>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</si>
  <si>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</si>
  <si>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</si>
  <si>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</si>
  <si>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</si>
  <si>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</si>
  <si>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</si>
  <si>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</si>
  <si>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</si>
  <si>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</si>
  <si>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</si>
  <si>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</si>
  <si>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</si>
  <si>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</si>
  <si>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智が丘一丁目</t>
  </si>
  <si>
    <t>智が丘二丁目</t>
  </si>
  <si>
    <t>智が丘三丁目</t>
  </si>
  <si>
    <t>智が丘四丁目</t>
  </si>
  <si>
    <t>智が丘五丁目</t>
  </si>
  <si>
    <t>みどり台一丁目</t>
  </si>
  <si>
    <t>みどり台二丁目</t>
  </si>
  <si>
    <t>みどり台三丁目</t>
  </si>
  <si>
    <t>区画整理組合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</si>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</sst>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00"/>
    <numFmt numFmtId="178" formatCode="\(\ ##0.00%\ \)"/>
  </numFmts>
  <fonts count="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0" tint="-0.49998474074526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theme="0" tint="-0.49998474074526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176" fontId="0" fillId="0" borderId="0" xfId="0" applyNumberFormat="1" applyAlignme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left" vertical="center" indent="1"/>
    </xf>
    <xf numFmtId="177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38" fontId="3" fillId="0" borderId="5" xfId="1" applyFont="1" applyBorder="1">
      <alignment vertical="center"/>
    </xf>
    <xf numFmtId="38" fontId="3" fillId="0" borderId="6" xfId="1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178" fontId="0" fillId="0" borderId="9" xfId="0" applyNumberFormat="1" applyBorder="1">
      <alignment vertical="center"/>
    </xf>
    <xf numFmtId="38" fontId="3" fillId="0" borderId="10" xfId="1" applyFont="1" applyBorder="1">
      <alignment vertical="center"/>
    </xf>
    <xf numFmtId="178" fontId="0" fillId="0" borderId="11" xfId="0" applyNumberFormat="1" applyBorder="1">
      <alignment vertical="center"/>
    </xf>
    <xf numFmtId="177" fontId="0" fillId="0" borderId="12" xfId="0" applyNumberFormat="1" applyBorder="1" applyAlignment="1">
      <alignment horizontal="left" vertical="center" indent="1"/>
    </xf>
    <xf numFmtId="177" fontId="0" fillId="0" borderId="13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38" fontId="3" fillId="0" borderId="15" xfId="1" applyFont="1" applyBorder="1">
      <alignment vertical="center"/>
    </xf>
    <xf numFmtId="38" fontId="3" fillId="0" borderId="16" xfId="1" applyFont="1" applyBorder="1">
      <alignment vertical="center"/>
    </xf>
    <xf numFmtId="38" fontId="3" fillId="0" borderId="17" xfId="1" applyFont="1" applyBorder="1">
      <alignment vertical="center"/>
    </xf>
    <xf numFmtId="38" fontId="3" fillId="0" borderId="18" xfId="1" applyFont="1" applyBorder="1">
      <alignment vertical="center"/>
    </xf>
    <xf numFmtId="178" fontId="0" fillId="0" borderId="19" xfId="0" applyNumberFormat="1" applyBorder="1">
      <alignment vertical="center"/>
    </xf>
    <xf numFmtId="38" fontId="3" fillId="0" borderId="20" xfId="1" applyFont="1" applyBorder="1">
      <alignment vertical="center"/>
    </xf>
    <xf numFmtId="178" fontId="0" fillId="0" borderId="21" xfId="0" applyNumberFormat="1" applyBorder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177" fontId="0" fillId="0" borderId="22" xfId="0" applyNumberFormat="1" applyBorder="1" applyAlignment="1">
      <alignment horizontal="left" vertical="center" indent="1"/>
    </xf>
    <xf numFmtId="0" fontId="0" fillId="0" borderId="23" xfId="0" applyBorder="1" applyAlignment="1">
      <alignment horizontal="left" vertical="center"/>
    </xf>
    <xf numFmtId="38" fontId="3" fillId="0" borderId="24" xfId="1" applyFont="1" applyBorder="1">
      <alignment vertical="center"/>
    </xf>
    <xf numFmtId="0" fontId="0" fillId="0" borderId="25" xfId="0" applyBorder="1">
      <alignment vertical="center"/>
    </xf>
    <xf numFmtId="38" fontId="3" fillId="0" borderId="26" xfId="1" applyFont="1" applyBorder="1">
      <alignment vertical="center"/>
    </xf>
    <xf numFmtId="0" fontId="0" fillId="0" borderId="27" xfId="0" applyBorder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38" fontId="6" fillId="0" borderId="30" xfId="1" applyFont="1" applyBorder="1">
      <alignment vertical="center"/>
    </xf>
    <xf numFmtId="38" fontId="6" fillId="0" borderId="31" xfId="1" applyFont="1" applyBorder="1">
      <alignment vertical="center"/>
    </xf>
    <xf numFmtId="38" fontId="6" fillId="0" borderId="32" xfId="1" applyFont="1" applyBorder="1">
      <alignment vertical="center"/>
    </xf>
    <xf numFmtId="38" fontId="4" fillId="0" borderId="33" xfId="1" applyFont="1" applyBorder="1">
      <alignment vertical="center"/>
    </xf>
    <xf numFmtId="178" fontId="4" fillId="0" borderId="34" xfId="0" applyNumberFormat="1" applyFont="1" applyBorder="1">
      <alignment vertical="center"/>
    </xf>
    <xf numFmtId="38" fontId="4" fillId="0" borderId="35" xfId="1" applyFont="1" applyBorder="1">
      <alignment vertical="center"/>
    </xf>
    <xf numFmtId="178" fontId="4" fillId="0" borderId="36" xfId="0" applyNumberFormat="1" applyFont="1" applyBorder="1">
      <alignment vertical="center"/>
    </xf>
    <xf numFmtId="0" fontId="6" fillId="0" borderId="3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176" fontId="8" fillId="0" borderId="0" xfId="2" applyNumberFormat="1" applyFont="1" applyAlignment="1">
      <alignment horizontal="center"/>
    </xf>
    <xf numFmtId="0" fontId="4" fillId="2" borderId="54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175"/>
  <sheetViews>
    <sheetView tabSelected="1" view="pageBreakPreview" zoomScale="80" zoomScaleNormal="100" zoomScaleSheetLayoutView="80" workbookViewId="0">
      <pane activePane="bottomRight" state="frozen"/>
      <selection activeCell="B2" sqref="B1:B1048576"/>
    </sheetView>
  </sheetViews>
  <sheetFormatPr defaultRowHeight="13.5"/>
  <cols>
    <col min="1" max="1" width="6.75" bestFit="1" customWidth="1"/>
    <col min="2" max="2" width="12.5" style="44" bestFit="1" customWidth="1"/>
    <col min="3" max="3" width="7.125" customWidth="1"/>
    <col min="4" max="4" width="18.375" bestFit="1" customWidth="1"/>
    <col min="9" max="9" width="6.375" bestFit="1" customWidth="1"/>
    <col min="10" max="10" width="4.5" bestFit="1" customWidth="1"/>
    <col min="11" max="11" width="4" bestFit="1" customWidth="1"/>
    <col min="12" max="12" width="4.5" bestFit="1" customWidth="1"/>
    <col min="13" max="13" width="7.25" customWidth="1"/>
    <col min="14" max="14" width="10.875" bestFit="1" customWidth="1"/>
    <col min="15" max="15" width="7.25" customWidth="1"/>
    <col min="16" max="16" width="10.875" bestFit="1" customWidth="1"/>
    <col min="17" max="17" width="7.25" customWidth="1"/>
    <col min="18" max="18" width="10.875" bestFit="1" customWidth="1"/>
  </cols>
  <sheetData>
    <row r="1" spans="1:18" s="1" customFormat="1" ht="23.25" customHeight="1">
      <c r="A1" s="69" t="s">
        <v>32</v>
      </c>
      <c r="B1" s="69"/>
      <c r="C1" s="69"/>
      <c r="D1" s="69"/>
      <c r="E1" s="69"/>
      <c r="F1" s="69"/>
      <c r="G1" s="69"/>
      <c r="H1" s="69"/>
    </row>
    <row r="2" spans="1:18" s="1" customFormat="1" ht="19.5" customHeight="1" thickBot="1"/>
    <row r="3" spans="1:18" ht="18" customHeight="1">
      <c r="A3" s="70" t="s">
        <v>0</v>
      </c>
      <c r="B3" s="73" t="s">
        <v>1</v>
      </c>
      <c r="C3" s="70" t="s">
        <v>2</v>
      </c>
      <c r="D3" s="76" t="s">
        <v>3</v>
      </c>
      <c r="E3" s="79" t="s">
        <v>33</v>
      </c>
      <c r="F3" s="80"/>
      <c r="G3" s="80"/>
      <c r="H3" s="81"/>
      <c r="I3" s="45" t="s">
        <v>4</v>
      </c>
      <c r="J3" s="46"/>
      <c r="K3" s="46"/>
      <c r="L3" s="47"/>
      <c r="M3" s="48" t="s">
        <v>5</v>
      </c>
      <c r="N3" s="49"/>
      <c r="O3" s="49"/>
      <c r="P3" s="49"/>
      <c r="Q3" s="49"/>
      <c r="R3" s="50"/>
    </row>
    <row r="4" spans="1:18" ht="15" customHeight="1">
      <c r="A4" s="71"/>
      <c r="B4" s="74"/>
      <c r="C4" s="71"/>
      <c r="D4" s="77"/>
      <c r="E4" s="51" t="s">
        <v>6</v>
      </c>
      <c r="F4" s="53" t="s">
        <v>7</v>
      </c>
      <c r="G4" s="54"/>
      <c r="H4" s="55"/>
      <c r="I4" s="56" t="s">
        <v>6</v>
      </c>
      <c r="J4" s="58" t="s">
        <v>7</v>
      </c>
      <c r="K4" s="59"/>
      <c r="L4" s="60"/>
      <c r="M4" s="61" t="s">
        <v>8</v>
      </c>
      <c r="N4" s="62"/>
      <c r="O4" s="65" t="s">
        <v>9</v>
      </c>
      <c r="P4" s="62"/>
      <c r="Q4" s="65" t="s">
        <v>10</v>
      </c>
      <c r="R4" s="67"/>
    </row>
    <row r="5" spans="1:18" ht="15" customHeight="1" thickBot="1">
      <c r="A5" s="72"/>
      <c r="B5" s="75"/>
      <c r="C5" s="72"/>
      <c r="D5" s="78"/>
      <c r="E5" s="52"/>
      <c r="F5" s="2" t="s">
        <v>11</v>
      </c>
      <c r="G5" s="2" t="s">
        <v>12</v>
      </c>
      <c r="H5" s="3" t="s">
        <v>13</v>
      </c>
      <c r="I5" s="57"/>
      <c r="J5" s="4" t="s">
        <v>11</v>
      </c>
      <c r="K5" s="4" t="s">
        <v>12</v>
      </c>
      <c r="L5" s="5" t="s">
        <v>13</v>
      </c>
      <c r="M5" s="63"/>
      <c r="N5" s="64"/>
      <c r="O5" s="66"/>
      <c r="P5" s="64"/>
      <c r="Q5" s="66"/>
      <c r="R5" s="68"/>
    </row>
    <row r="6" spans="1:18" ht="16.5" customHeight="1">
      <c r="A6" s="6">
        <v>10</v>
      </c>
      <c r="B6" s="7" t="s">
        <v>14</v>
      </c>
      <c r="C6" s="6">
        <v>10</v>
      </c>
      <c r="D6" s="8" t="s">
        <v>34</v>
      </c>
      <c r="E6" s="9">
        <v>401</v>
      </c>
      <c r="F6" s="10">
        <v>496</v>
      </c>
      <c r="G6" s="10">
        <v>449</v>
      </c>
      <c r="H6" s="11">
        <v>945</v>
      </c>
      <c r="I6" s="9">
        <v>-3</v>
      </c>
      <c r="J6" s="10">
        <v>-1</v>
      </c>
      <c r="K6" s="10">
        <v>0</v>
      </c>
      <c r="L6" s="11">
        <v>-1</v>
      </c>
      <c r="M6" s="12">
        <v>130</v>
      </c>
      <c r="N6" s="13">
        <v>0.13756613756613756</v>
      </c>
      <c r="O6" s="14">
        <v>589</v>
      </c>
      <c r="P6" s="13">
        <v>0.62328042328042332</v>
      </c>
      <c r="Q6" s="14">
        <v>226</v>
      </c>
      <c r="R6" s="15">
        <v>0.23915343915343915</v>
      </c>
    </row>
    <row r="7" spans="1:18" ht="16.5" customHeight="1">
      <c r="A7" s="16">
        <v>10</v>
      </c>
      <c r="B7" s="17" t="s">
        <v>14</v>
      </c>
      <c r="C7" s="16">
        <v>20</v>
      </c>
      <c r="D7" s="18" t="s">
        <v>35</v>
      </c>
      <c r="E7" s="19">
        <v>490</v>
      </c>
      <c r="F7" s="20">
        <v>512</v>
      </c>
      <c r="G7" s="20">
        <v>548</v>
      </c>
      <c r="H7" s="21">
        <v>1060</v>
      </c>
      <c r="I7" s="19">
        <v>3</v>
      </c>
      <c r="J7" s="20">
        <v>3</v>
      </c>
      <c r="K7" s="20">
        <v>2</v>
      </c>
      <c r="L7" s="21">
        <v>5</v>
      </c>
      <c r="M7" s="22">
        <v>130</v>
      </c>
      <c r="N7" s="23">
        <v>0.12264150943396226</v>
      </c>
      <c r="O7" s="24">
        <v>737</v>
      </c>
      <c r="P7" s="23">
        <v>0.69528301886792454</v>
      </c>
      <c r="Q7" s="24">
        <v>193</v>
      </c>
      <c r="R7" s="25">
        <v>0.18207547169811319</v>
      </c>
    </row>
    <row r="8" spans="1:18" ht="16.5" customHeight="1">
      <c r="A8" s="16">
        <v>10</v>
      </c>
      <c r="B8" s="17" t="s">
        <v>14</v>
      </c>
      <c r="C8" s="16">
        <v>30</v>
      </c>
      <c r="D8" s="18" t="s">
        <v>36</v>
      </c>
      <c r="E8" s="19">
        <v>208</v>
      </c>
      <c r="F8" s="20">
        <v>208</v>
      </c>
      <c r="G8" s="20">
        <v>217</v>
      </c>
      <c r="H8" s="21">
        <v>425</v>
      </c>
      <c r="I8" s="19">
        <v>-1</v>
      </c>
      <c r="J8" s="20">
        <v>0</v>
      </c>
      <c r="K8" s="20">
        <v>-1</v>
      </c>
      <c r="L8" s="21">
        <v>-1</v>
      </c>
      <c r="M8" s="22">
        <v>48</v>
      </c>
      <c r="N8" s="23">
        <v>0.11294117647058824</v>
      </c>
      <c r="O8" s="24">
        <v>288</v>
      </c>
      <c r="P8" s="23">
        <v>0.67764705882352938</v>
      </c>
      <c r="Q8" s="24">
        <v>89</v>
      </c>
      <c r="R8" s="25">
        <v>0.20941176470588235</v>
      </c>
    </row>
    <row r="9" spans="1:18" ht="16.5" customHeight="1">
      <c r="A9" s="16">
        <v>10</v>
      </c>
      <c r="B9" s="17" t="s">
        <v>14</v>
      </c>
      <c r="C9" s="16">
        <v>40</v>
      </c>
      <c r="D9" s="18" t="s">
        <v>37</v>
      </c>
      <c r="E9" s="19">
        <v>265</v>
      </c>
      <c r="F9" s="20">
        <v>276</v>
      </c>
      <c r="G9" s="20">
        <v>333</v>
      </c>
      <c r="H9" s="21">
        <v>609</v>
      </c>
      <c r="I9" s="19">
        <v>-4</v>
      </c>
      <c r="J9" s="20">
        <v>-5</v>
      </c>
      <c r="K9" s="20">
        <v>-4</v>
      </c>
      <c r="L9" s="21">
        <v>-9</v>
      </c>
      <c r="M9" s="22">
        <v>71</v>
      </c>
      <c r="N9" s="23">
        <v>0.11658456486042693</v>
      </c>
      <c r="O9" s="24">
        <v>400</v>
      </c>
      <c r="P9" s="23">
        <v>0.65681444991789817</v>
      </c>
      <c r="Q9" s="24">
        <v>138</v>
      </c>
      <c r="R9" s="25">
        <v>0.22660098522167488</v>
      </c>
    </row>
    <row r="10" spans="1:18" ht="16.5" customHeight="1">
      <c r="A10" s="16">
        <v>10</v>
      </c>
      <c r="B10" s="17" t="s">
        <v>14</v>
      </c>
      <c r="C10" s="16">
        <v>41</v>
      </c>
      <c r="D10" s="18" t="s">
        <v>38</v>
      </c>
      <c r="E10" s="19">
        <v>86</v>
      </c>
      <c r="F10" s="20">
        <v>114</v>
      </c>
      <c r="G10" s="20">
        <v>115</v>
      </c>
      <c r="H10" s="21">
        <v>229</v>
      </c>
      <c r="I10" s="19">
        <v>0</v>
      </c>
      <c r="J10" s="20">
        <v>0</v>
      </c>
      <c r="K10" s="20">
        <v>0</v>
      </c>
      <c r="L10" s="21">
        <v>0</v>
      </c>
      <c r="M10" s="22">
        <v>30</v>
      </c>
      <c r="N10" s="23">
        <v>0.13100436681222707</v>
      </c>
      <c r="O10" s="24">
        <v>146</v>
      </c>
      <c r="P10" s="23">
        <v>0.63755458515283847</v>
      </c>
      <c r="Q10" s="24">
        <v>53</v>
      </c>
      <c r="R10" s="25">
        <v>0.23144104803493451</v>
      </c>
    </row>
    <row r="11" spans="1:18" ht="16.5" customHeight="1">
      <c r="A11" s="16">
        <v>10</v>
      </c>
      <c r="B11" s="17" t="s">
        <v>14</v>
      </c>
      <c r="C11" s="16">
        <v>50</v>
      </c>
      <c r="D11" s="18" t="s">
        <v>39</v>
      </c>
      <c r="E11" s="19">
        <v>381</v>
      </c>
      <c r="F11" s="20">
        <v>399</v>
      </c>
      <c r="G11" s="20">
        <v>429</v>
      </c>
      <c r="H11" s="21">
        <v>828</v>
      </c>
      <c r="I11" s="19">
        <v>2</v>
      </c>
      <c r="J11" s="20">
        <v>2</v>
      </c>
      <c r="K11" s="20">
        <v>-1</v>
      </c>
      <c r="L11" s="21">
        <v>1</v>
      </c>
      <c r="M11" s="22">
        <v>103</v>
      </c>
      <c r="N11" s="23">
        <v>0.12439613526570048</v>
      </c>
      <c r="O11" s="24">
        <v>525</v>
      </c>
      <c r="P11" s="23">
        <v>0.63405797101449279</v>
      </c>
      <c r="Q11" s="24">
        <v>200</v>
      </c>
      <c r="R11" s="25">
        <v>0.24154589371980675</v>
      </c>
    </row>
    <row r="12" spans="1:18" ht="16.5" customHeight="1">
      <c r="A12" s="16">
        <v>10</v>
      </c>
      <c r="B12" s="17" t="s">
        <v>14</v>
      </c>
      <c r="C12" s="16">
        <v>51</v>
      </c>
      <c r="D12" s="18" t="s">
        <v>40</v>
      </c>
      <c r="E12" s="19">
        <v>314</v>
      </c>
      <c r="F12" s="20">
        <v>356</v>
      </c>
      <c r="G12" s="20">
        <v>381</v>
      </c>
      <c r="H12" s="21">
        <v>737</v>
      </c>
      <c r="I12" s="19">
        <v>1</v>
      </c>
      <c r="J12" s="20">
        <v>2</v>
      </c>
      <c r="K12" s="20">
        <v>1</v>
      </c>
      <c r="L12" s="21">
        <v>3</v>
      </c>
      <c r="M12" s="22">
        <v>102</v>
      </c>
      <c r="N12" s="23">
        <v>0.13839891451831751</v>
      </c>
      <c r="O12" s="24">
        <v>473</v>
      </c>
      <c r="P12" s="23">
        <v>0.64179104477611937</v>
      </c>
      <c r="Q12" s="24">
        <v>162</v>
      </c>
      <c r="R12" s="25">
        <v>0.21981004070556309</v>
      </c>
    </row>
    <row r="13" spans="1:18" ht="16.5" customHeight="1">
      <c r="A13" s="16">
        <v>10</v>
      </c>
      <c r="B13" s="17" t="s">
        <v>14</v>
      </c>
      <c r="C13" s="16">
        <v>60</v>
      </c>
      <c r="D13" s="18" t="s">
        <v>41</v>
      </c>
      <c r="E13" s="19">
        <v>434</v>
      </c>
      <c r="F13" s="20">
        <v>460</v>
      </c>
      <c r="G13" s="20">
        <v>539</v>
      </c>
      <c r="H13" s="21">
        <v>999</v>
      </c>
      <c r="I13" s="19">
        <v>1</v>
      </c>
      <c r="J13" s="20">
        <v>-1</v>
      </c>
      <c r="K13" s="20">
        <v>3</v>
      </c>
      <c r="L13" s="21">
        <v>2</v>
      </c>
      <c r="M13" s="22">
        <v>129</v>
      </c>
      <c r="N13" s="23">
        <v>0.12912912912912913</v>
      </c>
      <c r="O13" s="24">
        <v>631</v>
      </c>
      <c r="P13" s="23">
        <v>0.63163163163163161</v>
      </c>
      <c r="Q13" s="24">
        <v>239</v>
      </c>
      <c r="R13" s="25">
        <v>0.23923923923923923</v>
      </c>
    </row>
    <row r="14" spans="1:18" ht="16.5" customHeight="1">
      <c r="A14" s="16">
        <v>10</v>
      </c>
      <c r="B14" s="17" t="s">
        <v>14</v>
      </c>
      <c r="C14" s="16">
        <v>61</v>
      </c>
      <c r="D14" s="18" t="s">
        <v>42</v>
      </c>
      <c r="E14" s="19">
        <v>414</v>
      </c>
      <c r="F14" s="20">
        <v>485</v>
      </c>
      <c r="G14" s="20">
        <v>469</v>
      </c>
      <c r="H14" s="21">
        <v>954</v>
      </c>
      <c r="I14" s="19">
        <v>1</v>
      </c>
      <c r="J14" s="20">
        <v>2</v>
      </c>
      <c r="K14" s="20">
        <v>1</v>
      </c>
      <c r="L14" s="21">
        <v>3</v>
      </c>
      <c r="M14" s="22">
        <v>141</v>
      </c>
      <c r="N14" s="23">
        <v>0.14779874213836477</v>
      </c>
      <c r="O14" s="24">
        <v>612</v>
      </c>
      <c r="P14" s="23">
        <v>0.64150943396226412</v>
      </c>
      <c r="Q14" s="24">
        <v>201</v>
      </c>
      <c r="R14" s="25">
        <v>0.21069182389937108</v>
      </c>
    </row>
    <row r="15" spans="1:18" ht="16.5" customHeight="1">
      <c r="A15" s="16">
        <v>10</v>
      </c>
      <c r="B15" s="17" t="s">
        <v>14</v>
      </c>
      <c r="C15" s="16">
        <v>80</v>
      </c>
      <c r="D15" s="18" t="s">
        <v>45</v>
      </c>
      <c r="E15" s="19">
        <v>362</v>
      </c>
      <c r="F15" s="20">
        <v>443</v>
      </c>
      <c r="G15" s="20">
        <v>520</v>
      </c>
      <c r="H15" s="21">
        <v>963</v>
      </c>
      <c r="I15" s="19">
        <v>0</v>
      </c>
      <c r="J15" s="20">
        <v>2</v>
      </c>
      <c r="K15" s="20">
        <v>0</v>
      </c>
      <c r="L15" s="21">
        <v>2</v>
      </c>
      <c r="M15" s="22">
        <v>195</v>
      </c>
      <c r="N15" s="23">
        <v>0.20249221183800623</v>
      </c>
      <c r="O15" s="24">
        <v>619</v>
      </c>
      <c r="P15" s="23">
        <v>0.64278296988577366</v>
      </c>
      <c r="Q15" s="24">
        <v>149</v>
      </c>
      <c r="R15" s="25">
        <v>0.15472481827622014</v>
      </c>
    </row>
    <row r="16" spans="1:18" ht="16.5" customHeight="1">
      <c r="A16" s="16">
        <v>10</v>
      </c>
      <c r="B16" s="17" t="s">
        <v>14</v>
      </c>
      <c r="C16" s="16">
        <v>170</v>
      </c>
      <c r="D16" s="18" t="s">
        <v>58</v>
      </c>
      <c r="E16" s="19">
        <v>310</v>
      </c>
      <c r="F16" s="20">
        <v>403</v>
      </c>
      <c r="G16" s="20">
        <v>355</v>
      </c>
      <c r="H16" s="21">
        <v>758</v>
      </c>
      <c r="I16" s="19">
        <v>0</v>
      </c>
      <c r="J16" s="20">
        <v>-1</v>
      </c>
      <c r="K16" s="20">
        <v>1</v>
      </c>
      <c r="L16" s="21">
        <v>0</v>
      </c>
      <c r="M16" s="22">
        <v>96</v>
      </c>
      <c r="N16" s="23">
        <v>0.12664907651715041</v>
      </c>
      <c r="O16" s="24">
        <v>479</v>
      </c>
      <c r="P16" s="23">
        <v>0.63192612137203164</v>
      </c>
      <c r="Q16" s="24">
        <v>183</v>
      </c>
      <c r="R16" s="25">
        <v>0.24142480211081793</v>
      </c>
    </row>
    <row r="17" spans="1:18" ht="16.5" customHeight="1">
      <c r="A17" s="16">
        <v>10</v>
      </c>
      <c r="B17" s="17" t="s">
        <v>14</v>
      </c>
      <c r="C17" s="16">
        <v>171</v>
      </c>
      <c r="D17" s="18" t="s">
        <v>59</v>
      </c>
      <c r="E17" s="19">
        <v>608</v>
      </c>
      <c r="F17" s="20">
        <v>804</v>
      </c>
      <c r="G17" s="20">
        <v>785</v>
      </c>
      <c r="H17" s="21">
        <v>1589</v>
      </c>
      <c r="I17" s="19">
        <v>-5</v>
      </c>
      <c r="J17" s="20">
        <v>-6</v>
      </c>
      <c r="K17" s="20">
        <v>-4</v>
      </c>
      <c r="L17" s="21">
        <v>-10</v>
      </c>
      <c r="M17" s="22">
        <v>242</v>
      </c>
      <c r="N17" s="23">
        <v>0.15229704216488357</v>
      </c>
      <c r="O17" s="24">
        <v>1086</v>
      </c>
      <c r="P17" s="23">
        <v>0.68344870988042794</v>
      </c>
      <c r="Q17" s="24">
        <v>261</v>
      </c>
      <c r="R17" s="25">
        <v>0.16425424795468849</v>
      </c>
    </row>
    <row r="18" spans="1:18" ht="16.5" customHeight="1">
      <c r="A18" s="16">
        <v>10</v>
      </c>
      <c r="B18" s="17" t="s">
        <v>14</v>
      </c>
      <c r="C18" s="16">
        <v>180</v>
      </c>
      <c r="D18" s="18" t="s">
        <v>60</v>
      </c>
      <c r="E18" s="19">
        <v>250</v>
      </c>
      <c r="F18" s="20">
        <v>312</v>
      </c>
      <c r="G18" s="20">
        <v>322</v>
      </c>
      <c r="H18" s="21">
        <v>634</v>
      </c>
      <c r="I18" s="19">
        <v>2</v>
      </c>
      <c r="J18" s="20">
        <v>0</v>
      </c>
      <c r="K18" s="20">
        <v>0</v>
      </c>
      <c r="L18" s="21">
        <v>0</v>
      </c>
      <c r="M18" s="22">
        <v>69</v>
      </c>
      <c r="N18" s="23">
        <v>0.10883280757097792</v>
      </c>
      <c r="O18" s="24">
        <v>387</v>
      </c>
      <c r="P18" s="23">
        <v>0.61041009463722395</v>
      </c>
      <c r="Q18" s="24">
        <v>178</v>
      </c>
      <c r="R18" s="25">
        <v>0.28075709779179808</v>
      </c>
    </row>
    <row r="19" spans="1:18" ht="16.5" customHeight="1">
      <c r="A19" s="16">
        <v>10</v>
      </c>
      <c r="B19" s="17" t="s">
        <v>14</v>
      </c>
      <c r="C19" s="16">
        <v>190</v>
      </c>
      <c r="D19" s="18" t="s">
        <v>61</v>
      </c>
      <c r="E19" s="19">
        <v>236</v>
      </c>
      <c r="F19" s="20">
        <v>238</v>
      </c>
      <c r="G19" s="20">
        <v>309</v>
      </c>
      <c r="H19" s="21">
        <v>547</v>
      </c>
      <c r="I19" s="19">
        <v>-2</v>
      </c>
      <c r="J19" s="20">
        <v>-2</v>
      </c>
      <c r="K19" s="20">
        <v>1</v>
      </c>
      <c r="L19" s="21">
        <v>-1</v>
      </c>
      <c r="M19" s="22">
        <v>54</v>
      </c>
      <c r="N19" s="23">
        <v>9.8720292504570387E-2</v>
      </c>
      <c r="O19" s="24">
        <v>285</v>
      </c>
      <c r="P19" s="23">
        <v>0.5210237659963437</v>
      </c>
      <c r="Q19" s="24">
        <v>208</v>
      </c>
      <c r="R19" s="25">
        <v>0.38025594149908593</v>
      </c>
    </row>
    <row r="20" spans="1:18" ht="16.5" customHeight="1">
      <c r="A20" s="16">
        <v>10</v>
      </c>
      <c r="B20" s="17" t="s">
        <v>14</v>
      </c>
      <c r="C20" s="16">
        <v>200</v>
      </c>
      <c r="D20" s="18" t="s">
        <v>62</v>
      </c>
      <c r="E20" s="19">
        <v>178</v>
      </c>
      <c r="F20" s="20">
        <v>240</v>
      </c>
      <c r="G20" s="20">
        <v>269</v>
      </c>
      <c r="H20" s="21">
        <v>509</v>
      </c>
      <c r="I20" s="19">
        <v>0</v>
      </c>
      <c r="J20" s="20">
        <v>-1</v>
      </c>
      <c r="K20" s="20">
        <v>-1</v>
      </c>
      <c r="L20" s="21">
        <v>-2</v>
      </c>
      <c r="M20" s="22">
        <v>38</v>
      </c>
      <c r="N20" s="23">
        <v>7.4656188605108059E-2</v>
      </c>
      <c r="O20" s="24">
        <v>312</v>
      </c>
      <c r="P20" s="23">
        <v>0.61296660117878188</v>
      </c>
      <c r="Q20" s="24">
        <v>159</v>
      </c>
      <c r="R20" s="25">
        <v>0.31237721021611004</v>
      </c>
    </row>
    <row r="21" spans="1:18" ht="16.5" customHeight="1">
      <c r="A21" s="16">
        <v>10</v>
      </c>
      <c r="B21" s="17" t="s">
        <v>14</v>
      </c>
      <c r="C21" s="16">
        <v>210</v>
      </c>
      <c r="D21" s="18" t="s">
        <v>63</v>
      </c>
      <c r="E21" s="19">
        <v>69</v>
      </c>
      <c r="F21" s="20">
        <v>108</v>
      </c>
      <c r="G21" s="20">
        <v>106</v>
      </c>
      <c r="H21" s="21">
        <v>214</v>
      </c>
      <c r="I21" s="19">
        <v>0</v>
      </c>
      <c r="J21" s="20">
        <v>0</v>
      </c>
      <c r="K21" s="20">
        <v>0</v>
      </c>
      <c r="L21" s="21">
        <v>0</v>
      </c>
      <c r="M21" s="22">
        <v>12</v>
      </c>
      <c r="N21" s="23">
        <v>5.6074766355140186E-2</v>
      </c>
      <c r="O21" s="24">
        <v>116</v>
      </c>
      <c r="P21" s="23">
        <v>0.54205607476635509</v>
      </c>
      <c r="Q21" s="24">
        <v>86</v>
      </c>
      <c r="R21" s="25">
        <v>0.40186915887850466</v>
      </c>
    </row>
    <row r="22" spans="1:18" ht="16.5" customHeight="1">
      <c r="A22" s="16">
        <v>10</v>
      </c>
      <c r="B22" s="17" t="s">
        <v>14</v>
      </c>
      <c r="C22" s="16">
        <v>220</v>
      </c>
      <c r="D22" s="18" t="s">
        <v>64</v>
      </c>
      <c r="E22" s="19">
        <v>203</v>
      </c>
      <c r="F22" s="20">
        <v>288</v>
      </c>
      <c r="G22" s="20">
        <v>273</v>
      </c>
      <c r="H22" s="21">
        <v>561</v>
      </c>
      <c r="I22" s="19">
        <v>0</v>
      </c>
      <c r="J22" s="20">
        <v>0</v>
      </c>
      <c r="K22" s="20">
        <v>0</v>
      </c>
      <c r="L22" s="21">
        <v>0</v>
      </c>
      <c r="M22" s="22">
        <v>75</v>
      </c>
      <c r="N22" s="23">
        <v>0.13368983957219252</v>
      </c>
      <c r="O22" s="24">
        <v>358</v>
      </c>
      <c r="P22" s="23">
        <v>0.6381461675579323</v>
      </c>
      <c r="Q22" s="24">
        <v>128</v>
      </c>
      <c r="R22" s="25">
        <v>0.22816399286987521</v>
      </c>
    </row>
    <row r="23" spans="1:18" ht="16.5" customHeight="1">
      <c r="A23" s="16"/>
      <c r="B23" s="17" t="s">
        <v>182</v>
      </c>
      <c r="C23" s="16"/>
      <c r="D23" s="18"/>
      <c r="E23" s="19">
        <f t="shared" ref="E23:M23" si="0">SUM(E6:E22)</f>
        <v>5209</v>
      </c>
      <c r="F23" s="20">
        <f t="shared" si="0"/>
        <v>6142</v>
      </c>
      <c r="G23" s="20">
        <f t="shared" si="0"/>
        <v>6419</v>
      </c>
      <c r="H23" s="21">
        <f t="shared" si="0"/>
        <v>12561</v>
      </c>
      <c r="I23" s="19">
        <f t="shared" si="0"/>
        <v>-5</v>
      </c>
      <c r="J23" s="20">
        <f t="shared" si="0"/>
        <v>-6</v>
      </c>
      <c r="K23" s="20">
        <f t="shared" si="0"/>
        <v>-2</v>
      </c>
      <c r="L23" s="21">
        <f t="shared" si="0"/>
        <v>-8</v>
      </c>
      <c r="M23" s="22">
        <f t="shared" si="0"/>
        <v>1665</v>
      </c>
      <c r="N23" s="23">
        <f>M23/$H$23</f>
        <v>0.13255314067351326</v>
      </c>
      <c r="O23" s="24">
        <f>SUM(O6:O22)</f>
        <v>8043</v>
      </c>
      <c r="P23" s="23">
        <f>O23/$H$23</f>
        <v>0.64031526152376406</v>
      </c>
      <c r="Q23" s="24">
        <f>SUM(Q6:Q22)</f>
        <v>2853</v>
      </c>
      <c r="R23" s="23">
        <f>Q23/$H$23</f>
        <v>0.22713159780272271</v>
      </c>
    </row>
    <row r="24" spans="1:18" ht="16.5" customHeight="1">
      <c r="A24" s="16">
        <v>30</v>
      </c>
      <c r="B24" s="17" t="s">
        <v>15</v>
      </c>
      <c r="C24" s="16">
        <v>70</v>
      </c>
      <c r="D24" s="18" t="s">
        <v>43</v>
      </c>
      <c r="E24" s="19">
        <v>505</v>
      </c>
      <c r="F24" s="20">
        <v>576</v>
      </c>
      <c r="G24" s="20">
        <v>600</v>
      </c>
      <c r="H24" s="21">
        <v>1176</v>
      </c>
      <c r="I24" s="19">
        <v>0</v>
      </c>
      <c r="J24" s="20">
        <v>0</v>
      </c>
      <c r="K24" s="20">
        <v>1</v>
      </c>
      <c r="L24" s="21">
        <v>1</v>
      </c>
      <c r="M24" s="22">
        <v>206</v>
      </c>
      <c r="N24" s="23">
        <v>0.17517006802721088</v>
      </c>
      <c r="O24" s="24">
        <v>803</v>
      </c>
      <c r="P24" s="23">
        <v>0.68282312925170063</v>
      </c>
      <c r="Q24" s="24">
        <v>167</v>
      </c>
      <c r="R24" s="25">
        <v>0.14200680272108843</v>
      </c>
    </row>
    <row r="25" spans="1:18" ht="16.5" customHeight="1">
      <c r="A25" s="16">
        <v>30</v>
      </c>
      <c r="B25" s="17" t="s">
        <v>15</v>
      </c>
      <c r="C25" s="16">
        <v>71</v>
      </c>
      <c r="D25" s="18" t="s">
        <v>44</v>
      </c>
      <c r="E25" s="19">
        <v>85</v>
      </c>
      <c r="F25" s="20">
        <v>117</v>
      </c>
      <c r="G25" s="20">
        <v>118</v>
      </c>
      <c r="H25" s="21">
        <v>235</v>
      </c>
      <c r="I25" s="19">
        <v>-1</v>
      </c>
      <c r="J25" s="20">
        <v>-2</v>
      </c>
      <c r="K25" s="20">
        <v>-2</v>
      </c>
      <c r="L25" s="21">
        <v>-4</v>
      </c>
      <c r="M25" s="22">
        <v>16</v>
      </c>
      <c r="N25" s="23">
        <v>6.8085106382978725E-2</v>
      </c>
      <c r="O25" s="24">
        <v>142</v>
      </c>
      <c r="P25" s="23">
        <v>0.60425531914893615</v>
      </c>
      <c r="Q25" s="24">
        <v>77</v>
      </c>
      <c r="R25" s="25">
        <v>0.32765957446808508</v>
      </c>
    </row>
    <row r="26" spans="1:18" ht="16.5" customHeight="1">
      <c r="A26" s="16">
        <v>30</v>
      </c>
      <c r="B26" s="17" t="s">
        <v>15</v>
      </c>
      <c r="C26" s="16">
        <v>90</v>
      </c>
      <c r="D26" s="18" t="s">
        <v>46</v>
      </c>
      <c r="E26" s="19">
        <v>348</v>
      </c>
      <c r="F26" s="20">
        <v>479</v>
      </c>
      <c r="G26" s="20">
        <v>508</v>
      </c>
      <c r="H26" s="21">
        <v>987</v>
      </c>
      <c r="I26" s="19">
        <v>-2</v>
      </c>
      <c r="J26" s="20">
        <v>-2</v>
      </c>
      <c r="K26" s="20">
        <v>-1</v>
      </c>
      <c r="L26" s="21">
        <v>-3</v>
      </c>
      <c r="M26" s="22">
        <v>172</v>
      </c>
      <c r="N26" s="23">
        <v>0.17426545086119555</v>
      </c>
      <c r="O26" s="24">
        <v>630</v>
      </c>
      <c r="P26" s="23">
        <v>0.63829787234042556</v>
      </c>
      <c r="Q26" s="24">
        <v>185</v>
      </c>
      <c r="R26" s="25">
        <v>0.18743667679837892</v>
      </c>
    </row>
    <row r="27" spans="1:18" ht="16.5" customHeight="1">
      <c r="A27" s="16">
        <v>30</v>
      </c>
      <c r="B27" s="17" t="s">
        <v>15</v>
      </c>
      <c r="C27" s="16">
        <v>100</v>
      </c>
      <c r="D27" s="18" t="s">
        <v>47</v>
      </c>
      <c r="E27" s="19">
        <v>832</v>
      </c>
      <c r="F27" s="20">
        <v>1012</v>
      </c>
      <c r="G27" s="20">
        <v>1071</v>
      </c>
      <c r="H27" s="21">
        <v>2083</v>
      </c>
      <c r="I27" s="19">
        <v>1</v>
      </c>
      <c r="J27" s="20">
        <v>-1</v>
      </c>
      <c r="K27" s="20">
        <v>6</v>
      </c>
      <c r="L27" s="21">
        <v>5</v>
      </c>
      <c r="M27" s="22">
        <v>356</v>
      </c>
      <c r="N27" s="23">
        <v>0.17090734517522804</v>
      </c>
      <c r="O27" s="24">
        <v>1428</v>
      </c>
      <c r="P27" s="23">
        <v>0.68554968795007198</v>
      </c>
      <c r="Q27" s="24">
        <v>299</v>
      </c>
      <c r="R27" s="25">
        <v>0.14354296687469995</v>
      </c>
    </row>
    <row r="28" spans="1:18" ht="16.5" customHeight="1">
      <c r="A28" s="16">
        <v>30</v>
      </c>
      <c r="B28" s="17" t="s">
        <v>15</v>
      </c>
      <c r="C28" s="16">
        <v>110</v>
      </c>
      <c r="D28" s="18" t="s">
        <v>48</v>
      </c>
      <c r="E28" s="19">
        <v>218</v>
      </c>
      <c r="F28" s="20">
        <v>223</v>
      </c>
      <c r="G28" s="20">
        <v>226</v>
      </c>
      <c r="H28" s="21">
        <v>449</v>
      </c>
      <c r="I28" s="19">
        <v>-2</v>
      </c>
      <c r="J28" s="20">
        <v>-2</v>
      </c>
      <c r="K28" s="20">
        <v>2</v>
      </c>
      <c r="L28" s="21">
        <v>0</v>
      </c>
      <c r="M28" s="22">
        <v>54</v>
      </c>
      <c r="N28" s="23">
        <v>0.12026726057906459</v>
      </c>
      <c r="O28" s="24">
        <v>284</v>
      </c>
      <c r="P28" s="23">
        <v>0.63251670378619151</v>
      </c>
      <c r="Q28" s="24">
        <v>111</v>
      </c>
      <c r="R28" s="25">
        <v>0.24721603563474387</v>
      </c>
    </row>
    <row r="29" spans="1:18" ht="16.5" customHeight="1">
      <c r="A29" s="16">
        <v>30</v>
      </c>
      <c r="B29" s="17" t="s">
        <v>15</v>
      </c>
      <c r="C29" s="16">
        <v>111</v>
      </c>
      <c r="D29" s="18" t="s">
        <v>49</v>
      </c>
      <c r="E29" s="19">
        <v>184</v>
      </c>
      <c r="F29" s="20">
        <v>219</v>
      </c>
      <c r="G29" s="20">
        <v>210</v>
      </c>
      <c r="H29" s="21">
        <v>429</v>
      </c>
      <c r="I29" s="19">
        <v>-1</v>
      </c>
      <c r="J29" s="20">
        <v>-2</v>
      </c>
      <c r="K29" s="20">
        <v>-2</v>
      </c>
      <c r="L29" s="21">
        <v>-4</v>
      </c>
      <c r="M29" s="22">
        <v>42</v>
      </c>
      <c r="N29" s="23">
        <v>9.7902097902097904E-2</v>
      </c>
      <c r="O29" s="24">
        <v>273</v>
      </c>
      <c r="P29" s="23">
        <v>0.63636363636363635</v>
      </c>
      <c r="Q29" s="24">
        <v>114</v>
      </c>
      <c r="R29" s="25">
        <v>0.26573426573426573</v>
      </c>
    </row>
    <row r="30" spans="1:18" ht="16.5" customHeight="1">
      <c r="A30" s="16">
        <v>30</v>
      </c>
      <c r="B30" s="17" t="s">
        <v>15</v>
      </c>
      <c r="C30" s="16">
        <v>115</v>
      </c>
      <c r="D30" s="18" t="s">
        <v>50</v>
      </c>
      <c r="E30" s="19">
        <v>226</v>
      </c>
      <c r="F30" s="20">
        <v>249</v>
      </c>
      <c r="G30" s="20">
        <v>259</v>
      </c>
      <c r="H30" s="21">
        <v>508</v>
      </c>
      <c r="I30" s="19">
        <v>1</v>
      </c>
      <c r="J30" s="20">
        <v>1</v>
      </c>
      <c r="K30" s="20">
        <v>0</v>
      </c>
      <c r="L30" s="21">
        <v>1</v>
      </c>
      <c r="M30" s="22">
        <v>57</v>
      </c>
      <c r="N30" s="23">
        <v>0.11220472440944881</v>
      </c>
      <c r="O30" s="24">
        <v>309</v>
      </c>
      <c r="P30" s="23">
        <v>0.6082677165354331</v>
      </c>
      <c r="Q30" s="24">
        <v>142</v>
      </c>
      <c r="R30" s="25">
        <v>0.27952755905511811</v>
      </c>
    </row>
    <row r="31" spans="1:18" ht="16.5" customHeight="1">
      <c r="A31" s="16">
        <v>30</v>
      </c>
      <c r="B31" s="17" t="s">
        <v>15</v>
      </c>
      <c r="C31" s="16">
        <v>120</v>
      </c>
      <c r="D31" s="18" t="s">
        <v>51</v>
      </c>
      <c r="E31" s="19">
        <v>298</v>
      </c>
      <c r="F31" s="20">
        <v>331</v>
      </c>
      <c r="G31" s="20">
        <v>350</v>
      </c>
      <c r="H31" s="21">
        <v>681</v>
      </c>
      <c r="I31" s="19">
        <v>0</v>
      </c>
      <c r="J31" s="20">
        <v>-1</v>
      </c>
      <c r="K31" s="20">
        <v>1</v>
      </c>
      <c r="L31" s="21">
        <v>0</v>
      </c>
      <c r="M31" s="22">
        <v>75</v>
      </c>
      <c r="N31" s="23">
        <v>0.11013215859030837</v>
      </c>
      <c r="O31" s="24">
        <v>403</v>
      </c>
      <c r="P31" s="23">
        <v>0.59177679882525702</v>
      </c>
      <c r="Q31" s="24">
        <v>203</v>
      </c>
      <c r="R31" s="25">
        <v>0.29809104258443464</v>
      </c>
    </row>
    <row r="32" spans="1:18" ht="16.5" customHeight="1">
      <c r="A32" s="16">
        <v>30</v>
      </c>
      <c r="B32" s="17" t="s">
        <v>15</v>
      </c>
      <c r="C32" s="16">
        <v>130</v>
      </c>
      <c r="D32" s="18" t="s">
        <v>52</v>
      </c>
      <c r="E32" s="19">
        <v>429</v>
      </c>
      <c r="F32" s="20">
        <v>481</v>
      </c>
      <c r="G32" s="20">
        <v>496</v>
      </c>
      <c r="H32" s="21">
        <v>977</v>
      </c>
      <c r="I32" s="19">
        <v>-14</v>
      </c>
      <c r="J32" s="20">
        <v>-8</v>
      </c>
      <c r="K32" s="20">
        <v>-6</v>
      </c>
      <c r="L32" s="21">
        <v>-14</v>
      </c>
      <c r="M32" s="22">
        <v>112</v>
      </c>
      <c r="N32" s="23">
        <v>0.11463664278403275</v>
      </c>
      <c r="O32" s="24">
        <v>641</v>
      </c>
      <c r="P32" s="23">
        <v>0.65609007164790178</v>
      </c>
      <c r="Q32" s="24">
        <v>224</v>
      </c>
      <c r="R32" s="25">
        <v>0.2292732855680655</v>
      </c>
    </row>
    <row r="33" spans="1:18" ht="16.5" customHeight="1">
      <c r="A33" s="16">
        <v>30</v>
      </c>
      <c r="B33" s="17" t="s">
        <v>15</v>
      </c>
      <c r="C33" s="16">
        <v>140</v>
      </c>
      <c r="D33" s="18" t="s">
        <v>53</v>
      </c>
      <c r="E33" s="19">
        <v>612</v>
      </c>
      <c r="F33" s="20">
        <v>832</v>
      </c>
      <c r="G33" s="20">
        <v>853</v>
      </c>
      <c r="H33" s="21">
        <v>1685</v>
      </c>
      <c r="I33" s="19">
        <v>3</v>
      </c>
      <c r="J33" s="20">
        <v>1</v>
      </c>
      <c r="K33" s="20">
        <v>2</v>
      </c>
      <c r="L33" s="21">
        <v>3</v>
      </c>
      <c r="M33" s="22">
        <v>325</v>
      </c>
      <c r="N33" s="23">
        <v>0.19287833827893175</v>
      </c>
      <c r="O33" s="24">
        <v>1082</v>
      </c>
      <c r="P33" s="23">
        <v>0.64213649851632049</v>
      </c>
      <c r="Q33" s="24">
        <v>278</v>
      </c>
      <c r="R33" s="25">
        <v>0.16498516320474776</v>
      </c>
    </row>
    <row r="34" spans="1:18" ht="16.5" customHeight="1">
      <c r="A34" s="16">
        <v>30</v>
      </c>
      <c r="B34" s="17" t="s">
        <v>15</v>
      </c>
      <c r="C34" s="16">
        <v>149</v>
      </c>
      <c r="D34" s="18" t="s">
        <v>54</v>
      </c>
      <c r="E34" s="19">
        <v>168</v>
      </c>
      <c r="F34" s="20">
        <v>170</v>
      </c>
      <c r="G34" s="20">
        <v>163</v>
      </c>
      <c r="H34" s="21">
        <v>333</v>
      </c>
      <c r="I34" s="19">
        <v>-2</v>
      </c>
      <c r="J34" s="20">
        <v>0</v>
      </c>
      <c r="K34" s="20">
        <v>-2</v>
      </c>
      <c r="L34" s="21">
        <v>-2</v>
      </c>
      <c r="M34" s="22">
        <v>27</v>
      </c>
      <c r="N34" s="23">
        <v>8.1081081081081086E-2</v>
      </c>
      <c r="O34" s="24">
        <v>203</v>
      </c>
      <c r="P34" s="23">
        <v>0.60960960960960964</v>
      </c>
      <c r="Q34" s="24">
        <v>103</v>
      </c>
      <c r="R34" s="25">
        <v>0.30930930930930933</v>
      </c>
    </row>
    <row r="35" spans="1:18" ht="16.5" customHeight="1">
      <c r="A35" s="16">
        <v>30</v>
      </c>
      <c r="B35" s="17" t="s">
        <v>15</v>
      </c>
      <c r="C35" s="16">
        <v>150</v>
      </c>
      <c r="D35" s="18" t="s">
        <v>55</v>
      </c>
      <c r="E35" s="19">
        <v>350</v>
      </c>
      <c r="F35" s="20">
        <v>421</v>
      </c>
      <c r="G35" s="20">
        <v>486</v>
      </c>
      <c r="H35" s="21">
        <v>907</v>
      </c>
      <c r="I35" s="19">
        <v>4</v>
      </c>
      <c r="J35" s="20">
        <v>0</v>
      </c>
      <c r="K35" s="20">
        <v>2</v>
      </c>
      <c r="L35" s="21">
        <v>2</v>
      </c>
      <c r="M35" s="22">
        <v>147</v>
      </c>
      <c r="N35" s="23">
        <v>0.16207276736493936</v>
      </c>
      <c r="O35" s="24">
        <v>562</v>
      </c>
      <c r="P35" s="23">
        <v>0.61962513781697903</v>
      </c>
      <c r="Q35" s="24">
        <v>198</v>
      </c>
      <c r="R35" s="25">
        <v>0.21830209481808158</v>
      </c>
    </row>
    <row r="36" spans="1:18" ht="16.5" customHeight="1">
      <c r="A36" s="16">
        <v>30</v>
      </c>
      <c r="B36" s="17" t="s">
        <v>15</v>
      </c>
      <c r="C36" s="16">
        <v>160</v>
      </c>
      <c r="D36" s="18" t="s">
        <v>56</v>
      </c>
      <c r="E36" s="19">
        <v>391</v>
      </c>
      <c r="F36" s="20">
        <v>315</v>
      </c>
      <c r="G36" s="20">
        <v>396</v>
      </c>
      <c r="H36" s="21">
        <v>711</v>
      </c>
      <c r="I36" s="19">
        <v>2</v>
      </c>
      <c r="J36" s="20">
        <v>2</v>
      </c>
      <c r="K36" s="20">
        <v>0</v>
      </c>
      <c r="L36" s="21">
        <v>2</v>
      </c>
      <c r="M36" s="22">
        <v>63</v>
      </c>
      <c r="N36" s="23">
        <v>8.8607594936708861E-2</v>
      </c>
      <c r="O36" s="24">
        <v>293</v>
      </c>
      <c r="P36" s="23">
        <v>0.41209563994374121</v>
      </c>
      <c r="Q36" s="24">
        <v>355</v>
      </c>
      <c r="R36" s="25">
        <v>0.49929676511954996</v>
      </c>
    </row>
    <row r="37" spans="1:18" ht="16.5" customHeight="1">
      <c r="A37" s="16"/>
      <c r="B37" s="17" t="s">
        <v>182</v>
      </c>
      <c r="C37" s="16"/>
      <c r="D37" s="18"/>
      <c r="E37" s="19">
        <f t="shared" ref="E37:M37" si="1">SUM(E24:E36)</f>
        <v>4646</v>
      </c>
      <c r="F37" s="20">
        <f t="shared" si="1"/>
        <v>5425</v>
      </c>
      <c r="G37" s="20">
        <f t="shared" si="1"/>
        <v>5736</v>
      </c>
      <c r="H37" s="21">
        <f t="shared" si="1"/>
        <v>11161</v>
      </c>
      <c r="I37" s="19">
        <f t="shared" si="1"/>
        <v>-11</v>
      </c>
      <c r="J37" s="20">
        <f t="shared" si="1"/>
        <v>-14</v>
      </c>
      <c r="K37" s="20">
        <f t="shared" si="1"/>
        <v>1</v>
      </c>
      <c r="L37" s="21">
        <f t="shared" si="1"/>
        <v>-13</v>
      </c>
      <c r="M37" s="22">
        <f t="shared" si="1"/>
        <v>1652</v>
      </c>
      <c r="N37" s="23">
        <f>M37/$H$37</f>
        <v>0.14801541080548339</v>
      </c>
      <c r="O37" s="24">
        <f>SUM(O24:O36)</f>
        <v>7053</v>
      </c>
      <c r="P37" s="23">
        <f>O37/$H$37</f>
        <v>0.63193262252486337</v>
      </c>
      <c r="Q37" s="24">
        <f>SUM(Q24:Q36)</f>
        <v>2456</v>
      </c>
      <c r="R37" s="23">
        <f>Q37/$H$37</f>
        <v>0.22005196666965327</v>
      </c>
    </row>
    <row r="38" spans="1:18" ht="16.5" customHeight="1">
      <c r="A38" s="16">
        <v>20</v>
      </c>
      <c r="B38" s="17" t="s">
        <v>17</v>
      </c>
      <c r="C38" s="16">
        <v>221</v>
      </c>
      <c r="D38" s="18" t="s">
        <v>65</v>
      </c>
      <c r="E38" s="19">
        <v>194</v>
      </c>
      <c r="F38" s="20">
        <v>224</v>
      </c>
      <c r="G38" s="20">
        <v>222</v>
      </c>
      <c r="H38" s="21">
        <v>446</v>
      </c>
      <c r="I38" s="19">
        <v>-4</v>
      </c>
      <c r="J38" s="20">
        <v>-2</v>
      </c>
      <c r="K38" s="20">
        <v>0</v>
      </c>
      <c r="L38" s="21">
        <v>-2</v>
      </c>
      <c r="M38" s="22">
        <v>96</v>
      </c>
      <c r="N38" s="23">
        <v>0.21524663677130046</v>
      </c>
      <c r="O38" s="24">
        <v>321</v>
      </c>
      <c r="P38" s="23">
        <v>0.71973094170403584</v>
      </c>
      <c r="Q38" s="24">
        <v>29</v>
      </c>
      <c r="R38" s="25">
        <v>6.5022421524663671E-2</v>
      </c>
    </row>
    <row r="39" spans="1:18" ht="16.5" customHeight="1">
      <c r="A39" s="16">
        <v>20</v>
      </c>
      <c r="B39" s="17" t="s">
        <v>17</v>
      </c>
      <c r="C39" s="16">
        <v>222</v>
      </c>
      <c r="D39" s="18" t="s">
        <v>66</v>
      </c>
      <c r="E39" s="19">
        <v>391</v>
      </c>
      <c r="F39" s="20">
        <v>445</v>
      </c>
      <c r="G39" s="20">
        <v>477</v>
      </c>
      <c r="H39" s="21">
        <v>922</v>
      </c>
      <c r="I39" s="19">
        <v>5</v>
      </c>
      <c r="J39" s="20">
        <v>7</v>
      </c>
      <c r="K39" s="20">
        <v>6</v>
      </c>
      <c r="L39" s="21">
        <v>13</v>
      </c>
      <c r="M39" s="22">
        <v>222</v>
      </c>
      <c r="N39" s="23">
        <v>0.24078091106290672</v>
      </c>
      <c r="O39" s="24">
        <v>646</v>
      </c>
      <c r="P39" s="23">
        <v>0.70065075921908893</v>
      </c>
      <c r="Q39" s="24">
        <v>54</v>
      </c>
      <c r="R39" s="25">
        <v>5.8568329718004339E-2</v>
      </c>
    </row>
    <row r="40" spans="1:18" ht="16.5" customHeight="1">
      <c r="A40" s="16">
        <v>20</v>
      </c>
      <c r="B40" s="17" t="s">
        <v>17</v>
      </c>
      <c r="C40" s="16">
        <v>223</v>
      </c>
      <c r="D40" s="18" t="s">
        <v>67</v>
      </c>
      <c r="E40" s="19">
        <v>134</v>
      </c>
      <c r="F40" s="20">
        <v>187</v>
      </c>
      <c r="G40" s="20">
        <v>171</v>
      </c>
      <c r="H40" s="21">
        <v>358</v>
      </c>
      <c r="I40" s="19">
        <v>0</v>
      </c>
      <c r="J40" s="20">
        <v>-1</v>
      </c>
      <c r="K40" s="20">
        <v>1</v>
      </c>
      <c r="L40" s="21">
        <v>0</v>
      </c>
      <c r="M40" s="22">
        <v>73</v>
      </c>
      <c r="N40" s="23">
        <v>0.20391061452513967</v>
      </c>
      <c r="O40" s="24">
        <v>257</v>
      </c>
      <c r="P40" s="23">
        <v>0.71787709497206709</v>
      </c>
      <c r="Q40" s="24">
        <v>28</v>
      </c>
      <c r="R40" s="25">
        <v>7.8212290502793297E-2</v>
      </c>
    </row>
    <row r="41" spans="1:18" ht="16.5" customHeight="1">
      <c r="A41" s="16">
        <v>20</v>
      </c>
      <c r="B41" s="17" t="s">
        <v>17</v>
      </c>
      <c r="C41" s="16">
        <v>225</v>
      </c>
      <c r="D41" s="18" t="s">
        <v>68</v>
      </c>
      <c r="E41" s="19">
        <v>284</v>
      </c>
      <c r="F41" s="20">
        <v>421</v>
      </c>
      <c r="G41" s="20">
        <v>447</v>
      </c>
      <c r="H41" s="21">
        <v>868</v>
      </c>
      <c r="I41" s="19">
        <v>2</v>
      </c>
      <c r="J41" s="20">
        <v>1</v>
      </c>
      <c r="K41" s="20">
        <v>3</v>
      </c>
      <c r="L41" s="21">
        <v>4</v>
      </c>
      <c r="M41" s="22">
        <v>224</v>
      </c>
      <c r="N41" s="23">
        <v>0.25806451612903225</v>
      </c>
      <c r="O41" s="24">
        <v>535</v>
      </c>
      <c r="P41" s="23">
        <v>0.61635944700460832</v>
      </c>
      <c r="Q41" s="24">
        <v>109</v>
      </c>
      <c r="R41" s="25">
        <v>0.12557603686635946</v>
      </c>
    </row>
    <row r="42" spans="1:18" ht="16.5" customHeight="1">
      <c r="A42" s="16"/>
      <c r="B42" s="17" t="s">
        <v>182</v>
      </c>
      <c r="C42" s="16"/>
      <c r="D42" s="18"/>
      <c r="E42" s="19">
        <f t="shared" ref="E42:M42" si="2">SUM(E38:E41)</f>
        <v>1003</v>
      </c>
      <c r="F42" s="20">
        <f t="shared" si="2"/>
        <v>1277</v>
      </c>
      <c r="G42" s="20">
        <f t="shared" si="2"/>
        <v>1317</v>
      </c>
      <c r="H42" s="21">
        <f t="shared" si="2"/>
        <v>2594</v>
      </c>
      <c r="I42" s="19">
        <f t="shared" si="2"/>
        <v>3</v>
      </c>
      <c r="J42" s="20">
        <f t="shared" si="2"/>
        <v>5</v>
      </c>
      <c r="K42" s="20">
        <f t="shared" si="2"/>
        <v>10</v>
      </c>
      <c r="L42" s="21">
        <f t="shared" si="2"/>
        <v>15</v>
      </c>
      <c r="M42" s="22">
        <f t="shared" si="2"/>
        <v>615</v>
      </c>
      <c r="N42" s="23">
        <f>M42/$H$42</f>
        <v>0.23708558211256747</v>
      </c>
      <c r="O42" s="24">
        <f>SUM(O38:O41)</f>
        <v>1759</v>
      </c>
      <c r="P42" s="23">
        <f>O42/$H$42</f>
        <v>0.67810331534309942</v>
      </c>
      <c r="Q42" s="24">
        <f>SUM(Q38:Q41)</f>
        <v>220</v>
      </c>
      <c r="R42" s="23">
        <f>Q42/$H$42</f>
        <v>8.4811102544333078E-2</v>
      </c>
    </row>
    <row r="43" spans="1:18" ht="16.5" customHeight="1">
      <c r="A43" s="16">
        <v>40</v>
      </c>
      <c r="B43" s="17" t="s">
        <v>16</v>
      </c>
      <c r="C43" s="16">
        <v>161</v>
      </c>
      <c r="D43" s="18" t="s">
        <v>57</v>
      </c>
      <c r="E43" s="19">
        <v>388</v>
      </c>
      <c r="F43" s="20">
        <v>482</v>
      </c>
      <c r="G43" s="20">
        <v>502</v>
      </c>
      <c r="H43" s="21">
        <v>984</v>
      </c>
      <c r="I43" s="19">
        <v>0</v>
      </c>
      <c r="J43" s="20">
        <v>-1</v>
      </c>
      <c r="K43" s="20">
        <v>0</v>
      </c>
      <c r="L43" s="21">
        <v>-1</v>
      </c>
      <c r="M43" s="22">
        <v>133</v>
      </c>
      <c r="N43" s="23">
        <v>0.13516260162601626</v>
      </c>
      <c r="O43" s="24">
        <v>587</v>
      </c>
      <c r="P43" s="23">
        <v>0.59654471544715448</v>
      </c>
      <c r="Q43" s="24">
        <v>264</v>
      </c>
      <c r="R43" s="25">
        <v>0.26829268292682928</v>
      </c>
    </row>
    <row r="44" spans="1:18" ht="16.5" customHeight="1">
      <c r="A44" s="16">
        <v>40</v>
      </c>
      <c r="B44" s="17" t="s">
        <v>16</v>
      </c>
      <c r="C44" s="16">
        <v>230</v>
      </c>
      <c r="D44" s="18" t="s">
        <v>69</v>
      </c>
      <c r="E44" s="19">
        <v>340</v>
      </c>
      <c r="F44" s="20">
        <v>405</v>
      </c>
      <c r="G44" s="20">
        <v>440</v>
      </c>
      <c r="H44" s="21">
        <v>845</v>
      </c>
      <c r="I44" s="19">
        <v>-2</v>
      </c>
      <c r="J44" s="20">
        <v>-2</v>
      </c>
      <c r="K44" s="20">
        <v>0</v>
      </c>
      <c r="L44" s="21">
        <v>-2</v>
      </c>
      <c r="M44" s="22">
        <v>107</v>
      </c>
      <c r="N44" s="23">
        <v>0.12662721893491125</v>
      </c>
      <c r="O44" s="24">
        <v>448</v>
      </c>
      <c r="P44" s="23">
        <v>0.53017751479289943</v>
      </c>
      <c r="Q44" s="24">
        <v>290</v>
      </c>
      <c r="R44" s="25">
        <v>0.34319526627218933</v>
      </c>
    </row>
    <row r="45" spans="1:18" ht="16.5" customHeight="1">
      <c r="A45" s="16">
        <v>40</v>
      </c>
      <c r="B45" s="17" t="s">
        <v>16</v>
      </c>
      <c r="C45" s="16">
        <v>240</v>
      </c>
      <c r="D45" s="18" t="s">
        <v>70</v>
      </c>
      <c r="E45" s="19">
        <v>233</v>
      </c>
      <c r="F45" s="20">
        <v>250</v>
      </c>
      <c r="G45" s="20">
        <v>282</v>
      </c>
      <c r="H45" s="21">
        <v>532</v>
      </c>
      <c r="I45" s="19">
        <v>-1</v>
      </c>
      <c r="J45" s="20">
        <v>-2</v>
      </c>
      <c r="K45" s="20">
        <v>0</v>
      </c>
      <c r="L45" s="21">
        <v>-2</v>
      </c>
      <c r="M45" s="22">
        <v>41</v>
      </c>
      <c r="N45" s="23">
        <v>7.7067669172932327E-2</v>
      </c>
      <c r="O45" s="24">
        <v>294</v>
      </c>
      <c r="P45" s="23">
        <v>0.55263157894736847</v>
      </c>
      <c r="Q45" s="24">
        <v>197</v>
      </c>
      <c r="R45" s="25">
        <v>0.37030075187969924</v>
      </c>
    </row>
    <row r="46" spans="1:18" ht="16.5" customHeight="1">
      <c r="A46" s="16">
        <v>40</v>
      </c>
      <c r="B46" s="17" t="s">
        <v>16</v>
      </c>
      <c r="C46" s="16">
        <v>250</v>
      </c>
      <c r="D46" s="18" t="s">
        <v>71</v>
      </c>
      <c r="E46" s="19">
        <v>366</v>
      </c>
      <c r="F46" s="20">
        <v>411</v>
      </c>
      <c r="G46" s="20">
        <v>493</v>
      </c>
      <c r="H46" s="21">
        <v>904</v>
      </c>
      <c r="I46" s="19">
        <v>0</v>
      </c>
      <c r="J46" s="20">
        <v>0</v>
      </c>
      <c r="K46" s="20">
        <v>2</v>
      </c>
      <c r="L46" s="21">
        <v>2</v>
      </c>
      <c r="M46" s="22">
        <v>91</v>
      </c>
      <c r="N46" s="23">
        <v>0.1006637168141593</v>
      </c>
      <c r="O46" s="24">
        <v>525</v>
      </c>
      <c r="P46" s="23">
        <v>0.58075221238938057</v>
      </c>
      <c r="Q46" s="24">
        <v>288</v>
      </c>
      <c r="R46" s="25">
        <v>0.31858407079646017</v>
      </c>
    </row>
    <row r="47" spans="1:18" ht="16.5" customHeight="1">
      <c r="A47" s="16">
        <v>40</v>
      </c>
      <c r="B47" s="17" t="s">
        <v>16</v>
      </c>
      <c r="C47" s="16">
        <v>260</v>
      </c>
      <c r="D47" s="18" t="s">
        <v>72</v>
      </c>
      <c r="E47" s="19">
        <v>364</v>
      </c>
      <c r="F47" s="20">
        <v>452</v>
      </c>
      <c r="G47" s="20">
        <v>527</v>
      </c>
      <c r="H47" s="21">
        <v>979</v>
      </c>
      <c r="I47" s="19">
        <v>1</v>
      </c>
      <c r="J47" s="20">
        <v>1</v>
      </c>
      <c r="K47" s="20">
        <v>1</v>
      </c>
      <c r="L47" s="21">
        <v>2</v>
      </c>
      <c r="M47" s="22">
        <v>128</v>
      </c>
      <c r="N47" s="23">
        <v>0.13074565883554648</v>
      </c>
      <c r="O47" s="24">
        <v>533</v>
      </c>
      <c r="P47" s="23">
        <v>0.54443309499489279</v>
      </c>
      <c r="Q47" s="24">
        <v>318</v>
      </c>
      <c r="R47" s="25">
        <v>0.32482124616956076</v>
      </c>
    </row>
    <row r="48" spans="1:18" ht="16.5" customHeight="1">
      <c r="A48" s="16">
        <v>40</v>
      </c>
      <c r="B48" s="17" t="s">
        <v>16</v>
      </c>
      <c r="C48" s="16">
        <v>270</v>
      </c>
      <c r="D48" s="18" t="s">
        <v>73</v>
      </c>
      <c r="E48" s="19">
        <v>472</v>
      </c>
      <c r="F48" s="20">
        <v>569</v>
      </c>
      <c r="G48" s="20">
        <v>597</v>
      </c>
      <c r="H48" s="21">
        <v>1166</v>
      </c>
      <c r="I48" s="19">
        <v>1</v>
      </c>
      <c r="J48" s="20">
        <v>1</v>
      </c>
      <c r="K48" s="20">
        <v>-3</v>
      </c>
      <c r="L48" s="21">
        <v>-2</v>
      </c>
      <c r="M48" s="22">
        <v>116</v>
      </c>
      <c r="N48" s="23">
        <v>9.9485420240137221E-2</v>
      </c>
      <c r="O48" s="24">
        <v>598</v>
      </c>
      <c r="P48" s="23">
        <v>0.51286449399656941</v>
      </c>
      <c r="Q48" s="24">
        <v>452</v>
      </c>
      <c r="R48" s="25">
        <v>0.3876500857632933</v>
      </c>
    </row>
    <row r="49" spans="1:18" ht="16.5" customHeight="1">
      <c r="A49" s="16">
        <v>40</v>
      </c>
      <c r="B49" s="17" t="s">
        <v>16</v>
      </c>
      <c r="C49" s="16">
        <v>280</v>
      </c>
      <c r="D49" s="18" t="s">
        <v>74</v>
      </c>
      <c r="E49" s="19">
        <v>145</v>
      </c>
      <c r="F49" s="20">
        <v>166</v>
      </c>
      <c r="G49" s="20">
        <v>152</v>
      </c>
      <c r="H49" s="21">
        <v>318</v>
      </c>
      <c r="I49" s="19">
        <v>1</v>
      </c>
      <c r="J49" s="20">
        <v>1</v>
      </c>
      <c r="K49" s="20">
        <v>-1</v>
      </c>
      <c r="L49" s="21">
        <v>0</v>
      </c>
      <c r="M49" s="22">
        <v>34</v>
      </c>
      <c r="N49" s="23">
        <v>0.1069182389937107</v>
      </c>
      <c r="O49" s="24">
        <v>175</v>
      </c>
      <c r="P49" s="23">
        <v>0.55031446540880502</v>
      </c>
      <c r="Q49" s="24">
        <v>109</v>
      </c>
      <c r="R49" s="25">
        <v>0.34276729559748426</v>
      </c>
    </row>
    <row r="50" spans="1:18" ht="16.5" customHeight="1">
      <c r="A50" s="16"/>
      <c r="B50" s="17" t="s">
        <v>182</v>
      </c>
      <c r="C50" s="16"/>
      <c r="D50" s="18"/>
      <c r="E50" s="19">
        <f t="shared" ref="E50:M50" si="3">SUM(E43:E49)</f>
        <v>2308</v>
      </c>
      <c r="F50" s="20">
        <f t="shared" si="3"/>
        <v>2735</v>
      </c>
      <c r="G50" s="20">
        <f t="shared" si="3"/>
        <v>2993</v>
      </c>
      <c r="H50" s="21">
        <f t="shared" si="3"/>
        <v>5728</v>
      </c>
      <c r="I50" s="19">
        <f t="shared" si="3"/>
        <v>0</v>
      </c>
      <c r="J50" s="20">
        <f t="shared" si="3"/>
        <v>-2</v>
      </c>
      <c r="K50" s="20">
        <f t="shared" si="3"/>
        <v>-1</v>
      </c>
      <c r="L50" s="21">
        <f t="shared" si="3"/>
        <v>-3</v>
      </c>
      <c r="M50" s="22">
        <f t="shared" si="3"/>
        <v>650</v>
      </c>
      <c r="N50" s="23">
        <f>M50/$H$50</f>
        <v>0.11347765363128491</v>
      </c>
      <c r="O50" s="24">
        <f>SUM(O43:O49)</f>
        <v>3160</v>
      </c>
      <c r="P50" s="23">
        <f>O50/$H$50</f>
        <v>0.5516759776536313</v>
      </c>
      <c r="Q50" s="24">
        <f>SUM(Q43:Q49)</f>
        <v>1918</v>
      </c>
      <c r="R50" s="23">
        <f>Q50/$H$50</f>
        <v>0.33484636871508378</v>
      </c>
    </row>
    <row r="51" spans="1:18" ht="16.5" customHeight="1">
      <c r="A51" s="16">
        <v>50</v>
      </c>
      <c r="B51" s="17" t="s">
        <v>18</v>
      </c>
      <c r="C51" s="16">
        <v>290</v>
      </c>
      <c r="D51" s="18" t="s">
        <v>75</v>
      </c>
      <c r="E51" s="19">
        <v>103</v>
      </c>
      <c r="F51" s="20">
        <v>129</v>
      </c>
      <c r="G51" s="20">
        <v>118</v>
      </c>
      <c r="H51" s="21">
        <v>247</v>
      </c>
      <c r="I51" s="19">
        <v>0</v>
      </c>
      <c r="J51" s="20">
        <v>-1</v>
      </c>
      <c r="K51" s="20">
        <v>0</v>
      </c>
      <c r="L51" s="21">
        <v>-1</v>
      </c>
      <c r="M51" s="22">
        <v>12</v>
      </c>
      <c r="N51" s="23">
        <v>4.8582995951417005E-2</v>
      </c>
      <c r="O51" s="24">
        <v>153</v>
      </c>
      <c r="P51" s="23">
        <v>0.61943319838056676</v>
      </c>
      <c r="Q51" s="24">
        <v>82</v>
      </c>
      <c r="R51" s="25">
        <v>0.33198380566801622</v>
      </c>
    </row>
    <row r="52" spans="1:18" ht="16.5" customHeight="1">
      <c r="A52" s="16">
        <v>50</v>
      </c>
      <c r="B52" s="17" t="s">
        <v>18</v>
      </c>
      <c r="C52" s="16">
        <v>300</v>
      </c>
      <c r="D52" s="18" t="s">
        <v>76</v>
      </c>
      <c r="E52" s="19">
        <v>76</v>
      </c>
      <c r="F52" s="20">
        <v>104</v>
      </c>
      <c r="G52" s="20">
        <v>87</v>
      </c>
      <c r="H52" s="21">
        <v>191</v>
      </c>
      <c r="I52" s="19">
        <v>-1</v>
      </c>
      <c r="J52" s="20">
        <v>-1</v>
      </c>
      <c r="K52" s="20">
        <v>-1</v>
      </c>
      <c r="L52" s="21">
        <v>-2</v>
      </c>
      <c r="M52" s="22">
        <v>12</v>
      </c>
      <c r="N52" s="23">
        <v>6.2827225130890049E-2</v>
      </c>
      <c r="O52" s="24">
        <v>130</v>
      </c>
      <c r="P52" s="23">
        <v>0.68062827225130895</v>
      </c>
      <c r="Q52" s="24">
        <v>49</v>
      </c>
      <c r="R52" s="25">
        <v>0.25654450261780104</v>
      </c>
    </row>
    <row r="53" spans="1:18" ht="16.5" customHeight="1">
      <c r="A53" s="16">
        <v>50</v>
      </c>
      <c r="B53" s="17" t="s">
        <v>18</v>
      </c>
      <c r="C53" s="16">
        <v>310</v>
      </c>
      <c r="D53" s="18" t="s">
        <v>77</v>
      </c>
      <c r="E53" s="19">
        <v>9</v>
      </c>
      <c r="F53" s="20">
        <v>10</v>
      </c>
      <c r="G53" s="20">
        <v>8</v>
      </c>
      <c r="H53" s="21">
        <v>18</v>
      </c>
      <c r="I53" s="19">
        <v>0</v>
      </c>
      <c r="J53" s="20">
        <v>1</v>
      </c>
      <c r="K53" s="20">
        <v>0</v>
      </c>
      <c r="L53" s="21">
        <v>1</v>
      </c>
      <c r="M53" s="22">
        <v>2</v>
      </c>
      <c r="N53" s="23">
        <v>0.1111111111111111</v>
      </c>
      <c r="O53" s="24">
        <v>14</v>
      </c>
      <c r="P53" s="23">
        <v>0.77777777777777779</v>
      </c>
      <c r="Q53" s="24">
        <v>2</v>
      </c>
      <c r="R53" s="25">
        <v>0.1111111111111111</v>
      </c>
    </row>
    <row r="54" spans="1:18" ht="16.5" customHeight="1">
      <c r="A54" s="16">
        <v>50</v>
      </c>
      <c r="B54" s="17" t="s">
        <v>18</v>
      </c>
      <c r="C54" s="16">
        <v>320</v>
      </c>
      <c r="D54" s="18" t="s">
        <v>78</v>
      </c>
      <c r="E54" s="19">
        <v>5</v>
      </c>
      <c r="F54" s="20">
        <v>5</v>
      </c>
      <c r="G54" s="20">
        <v>4</v>
      </c>
      <c r="H54" s="21">
        <v>9</v>
      </c>
      <c r="I54" s="19">
        <v>0</v>
      </c>
      <c r="J54" s="20">
        <v>0</v>
      </c>
      <c r="K54" s="20">
        <v>0</v>
      </c>
      <c r="L54" s="21">
        <v>0</v>
      </c>
      <c r="M54" s="22">
        <v>0</v>
      </c>
      <c r="N54" s="23">
        <v>0</v>
      </c>
      <c r="O54" s="24">
        <v>7</v>
      </c>
      <c r="P54" s="23">
        <v>0.77777777777777779</v>
      </c>
      <c r="Q54" s="24">
        <v>2</v>
      </c>
      <c r="R54" s="25">
        <v>0.22222222222222221</v>
      </c>
    </row>
    <row r="55" spans="1:18" ht="16.5" customHeight="1">
      <c r="A55" s="16">
        <v>50</v>
      </c>
      <c r="B55" s="17" t="s">
        <v>18</v>
      </c>
      <c r="C55" s="16">
        <v>330</v>
      </c>
      <c r="D55" s="18" t="s">
        <v>79</v>
      </c>
      <c r="E55" s="19">
        <v>46</v>
      </c>
      <c r="F55" s="20">
        <v>39</v>
      </c>
      <c r="G55" s="20">
        <v>38</v>
      </c>
      <c r="H55" s="21">
        <v>77</v>
      </c>
      <c r="I55" s="19">
        <v>0</v>
      </c>
      <c r="J55" s="20">
        <v>0</v>
      </c>
      <c r="K55" s="20">
        <v>0</v>
      </c>
      <c r="L55" s="21">
        <v>0</v>
      </c>
      <c r="M55" s="22">
        <v>4</v>
      </c>
      <c r="N55" s="23">
        <v>5.1948051948051951E-2</v>
      </c>
      <c r="O55" s="24">
        <v>49</v>
      </c>
      <c r="P55" s="23">
        <v>0.63636363636363635</v>
      </c>
      <c r="Q55" s="24">
        <v>24</v>
      </c>
      <c r="R55" s="25">
        <v>0.31168831168831168</v>
      </c>
    </row>
    <row r="56" spans="1:18" ht="16.5" customHeight="1">
      <c r="A56" s="16">
        <v>50</v>
      </c>
      <c r="B56" s="17" t="s">
        <v>18</v>
      </c>
      <c r="C56" s="16">
        <v>331</v>
      </c>
      <c r="D56" s="18" t="s">
        <v>80</v>
      </c>
      <c r="E56" s="19">
        <v>14</v>
      </c>
      <c r="F56" s="20">
        <v>11</v>
      </c>
      <c r="G56" s="20">
        <v>15</v>
      </c>
      <c r="H56" s="21">
        <v>26</v>
      </c>
      <c r="I56" s="19">
        <v>-2</v>
      </c>
      <c r="J56" s="20">
        <v>-1</v>
      </c>
      <c r="K56" s="20">
        <v>-2</v>
      </c>
      <c r="L56" s="21">
        <v>-3</v>
      </c>
      <c r="M56" s="22">
        <v>1</v>
      </c>
      <c r="N56" s="23">
        <v>3.8461538461538464E-2</v>
      </c>
      <c r="O56" s="24">
        <v>13</v>
      </c>
      <c r="P56" s="23">
        <v>0.5</v>
      </c>
      <c r="Q56" s="24">
        <v>12</v>
      </c>
      <c r="R56" s="25">
        <v>0.46153846153846156</v>
      </c>
    </row>
    <row r="57" spans="1:18" ht="16.5" customHeight="1">
      <c r="A57" s="16">
        <v>50</v>
      </c>
      <c r="B57" s="17" t="s">
        <v>18</v>
      </c>
      <c r="C57" s="16">
        <v>340</v>
      </c>
      <c r="D57" s="18" t="s">
        <v>81</v>
      </c>
      <c r="E57" s="19">
        <v>16</v>
      </c>
      <c r="F57" s="20">
        <v>21</v>
      </c>
      <c r="G57" s="20">
        <v>17</v>
      </c>
      <c r="H57" s="21">
        <v>38</v>
      </c>
      <c r="I57" s="19">
        <v>0</v>
      </c>
      <c r="J57" s="20">
        <v>0</v>
      </c>
      <c r="K57" s="20">
        <v>0</v>
      </c>
      <c r="L57" s="21">
        <v>0</v>
      </c>
      <c r="M57" s="22">
        <v>4</v>
      </c>
      <c r="N57" s="23">
        <v>0.10526315789473684</v>
      </c>
      <c r="O57" s="24">
        <v>20</v>
      </c>
      <c r="P57" s="23">
        <v>0.52631578947368418</v>
      </c>
      <c r="Q57" s="24">
        <v>14</v>
      </c>
      <c r="R57" s="25">
        <v>0.36842105263157893</v>
      </c>
    </row>
    <row r="58" spans="1:18" ht="16.5" customHeight="1">
      <c r="A58" s="16">
        <v>50</v>
      </c>
      <c r="B58" s="17" t="s">
        <v>18</v>
      </c>
      <c r="C58" s="16">
        <v>350</v>
      </c>
      <c r="D58" s="18" t="s">
        <v>82</v>
      </c>
      <c r="E58" s="19">
        <v>61</v>
      </c>
      <c r="F58" s="20">
        <v>64</v>
      </c>
      <c r="G58" s="20">
        <v>54</v>
      </c>
      <c r="H58" s="21">
        <v>118</v>
      </c>
      <c r="I58" s="19">
        <v>-2</v>
      </c>
      <c r="J58" s="20">
        <v>-1</v>
      </c>
      <c r="K58" s="20">
        <v>-2</v>
      </c>
      <c r="L58" s="21">
        <v>-3</v>
      </c>
      <c r="M58" s="22">
        <v>11</v>
      </c>
      <c r="N58" s="23">
        <v>9.3220338983050849E-2</v>
      </c>
      <c r="O58" s="24">
        <v>61</v>
      </c>
      <c r="P58" s="23">
        <v>0.51694915254237284</v>
      </c>
      <c r="Q58" s="24">
        <v>46</v>
      </c>
      <c r="R58" s="25">
        <v>0.38983050847457629</v>
      </c>
    </row>
    <row r="59" spans="1:18" ht="16.5" customHeight="1">
      <c r="A59" s="16">
        <v>50</v>
      </c>
      <c r="B59" s="17" t="s">
        <v>18</v>
      </c>
      <c r="C59" s="16">
        <v>360</v>
      </c>
      <c r="D59" s="18" t="s">
        <v>83</v>
      </c>
      <c r="E59" s="19">
        <v>24</v>
      </c>
      <c r="F59" s="20">
        <v>34</v>
      </c>
      <c r="G59" s="20">
        <v>23</v>
      </c>
      <c r="H59" s="21">
        <v>57</v>
      </c>
      <c r="I59" s="19">
        <v>0</v>
      </c>
      <c r="J59" s="20">
        <v>0</v>
      </c>
      <c r="K59" s="20">
        <v>0</v>
      </c>
      <c r="L59" s="21">
        <v>0</v>
      </c>
      <c r="M59" s="22">
        <v>4</v>
      </c>
      <c r="N59" s="23">
        <v>7.0175438596491224E-2</v>
      </c>
      <c r="O59" s="24">
        <v>42</v>
      </c>
      <c r="P59" s="23">
        <v>0.73684210526315785</v>
      </c>
      <c r="Q59" s="24">
        <v>11</v>
      </c>
      <c r="R59" s="25">
        <v>0.19298245614035087</v>
      </c>
    </row>
    <row r="60" spans="1:18" ht="16.5" customHeight="1">
      <c r="A60" s="16">
        <v>50</v>
      </c>
      <c r="B60" s="17" t="s">
        <v>18</v>
      </c>
      <c r="C60" s="16">
        <v>370</v>
      </c>
      <c r="D60" s="18" t="s">
        <v>84</v>
      </c>
      <c r="E60" s="19">
        <v>68</v>
      </c>
      <c r="F60" s="20">
        <v>72</v>
      </c>
      <c r="G60" s="20">
        <v>56</v>
      </c>
      <c r="H60" s="21">
        <v>128</v>
      </c>
      <c r="I60" s="19">
        <v>-3</v>
      </c>
      <c r="J60" s="20">
        <v>-2</v>
      </c>
      <c r="K60" s="20">
        <v>-2</v>
      </c>
      <c r="L60" s="21">
        <v>-4</v>
      </c>
      <c r="M60" s="22">
        <v>4</v>
      </c>
      <c r="N60" s="23">
        <v>3.125E-2</v>
      </c>
      <c r="O60" s="24">
        <v>72</v>
      </c>
      <c r="P60" s="23">
        <v>0.5625</v>
      </c>
      <c r="Q60" s="24">
        <v>52</v>
      </c>
      <c r="R60" s="25">
        <v>0.40625</v>
      </c>
    </row>
    <row r="61" spans="1:18" ht="16.5" customHeight="1">
      <c r="A61" s="16">
        <v>50</v>
      </c>
      <c r="B61" s="17" t="s">
        <v>18</v>
      </c>
      <c r="C61" s="16">
        <v>380</v>
      </c>
      <c r="D61" s="18" t="s">
        <v>85</v>
      </c>
      <c r="E61" s="19">
        <v>55</v>
      </c>
      <c r="F61" s="20">
        <v>66</v>
      </c>
      <c r="G61" s="20">
        <v>89</v>
      </c>
      <c r="H61" s="21">
        <v>155</v>
      </c>
      <c r="I61" s="19">
        <v>0</v>
      </c>
      <c r="J61" s="20">
        <v>0</v>
      </c>
      <c r="K61" s="20">
        <v>0</v>
      </c>
      <c r="L61" s="21">
        <v>0</v>
      </c>
      <c r="M61" s="22">
        <v>19</v>
      </c>
      <c r="N61" s="23">
        <v>0.12258064516129032</v>
      </c>
      <c r="O61" s="24">
        <v>82</v>
      </c>
      <c r="P61" s="23">
        <v>0.52903225806451615</v>
      </c>
      <c r="Q61" s="24">
        <v>54</v>
      </c>
      <c r="R61" s="25">
        <v>0.34838709677419355</v>
      </c>
    </row>
    <row r="62" spans="1:18" ht="16.5" customHeight="1">
      <c r="A62" s="16">
        <v>50</v>
      </c>
      <c r="B62" s="17" t="s">
        <v>18</v>
      </c>
      <c r="C62" s="16">
        <v>390</v>
      </c>
      <c r="D62" s="18" t="s">
        <v>86</v>
      </c>
      <c r="E62" s="19">
        <v>44</v>
      </c>
      <c r="F62" s="20">
        <v>61</v>
      </c>
      <c r="G62" s="20">
        <v>59</v>
      </c>
      <c r="H62" s="21">
        <v>120</v>
      </c>
      <c r="I62" s="19">
        <v>0</v>
      </c>
      <c r="J62" s="20">
        <v>0</v>
      </c>
      <c r="K62" s="20">
        <v>0</v>
      </c>
      <c r="L62" s="21">
        <v>0</v>
      </c>
      <c r="M62" s="22">
        <v>5</v>
      </c>
      <c r="N62" s="23">
        <v>4.1666666666666664E-2</v>
      </c>
      <c r="O62" s="24">
        <v>81</v>
      </c>
      <c r="P62" s="23">
        <v>0.67500000000000004</v>
      </c>
      <c r="Q62" s="24">
        <v>34</v>
      </c>
      <c r="R62" s="25">
        <v>0.28333333333333333</v>
      </c>
    </row>
    <row r="63" spans="1:18" ht="16.5" customHeight="1">
      <c r="A63" s="16">
        <v>50</v>
      </c>
      <c r="B63" s="17" t="s">
        <v>18</v>
      </c>
      <c r="C63" s="16">
        <v>400</v>
      </c>
      <c r="D63" s="18" t="s">
        <v>87</v>
      </c>
      <c r="E63" s="19">
        <v>63</v>
      </c>
      <c r="F63" s="20">
        <v>82</v>
      </c>
      <c r="G63" s="20">
        <v>102</v>
      </c>
      <c r="H63" s="21">
        <v>184</v>
      </c>
      <c r="I63" s="19">
        <v>0</v>
      </c>
      <c r="J63" s="20">
        <v>0</v>
      </c>
      <c r="K63" s="20">
        <v>0</v>
      </c>
      <c r="L63" s="21">
        <v>0</v>
      </c>
      <c r="M63" s="22">
        <v>10</v>
      </c>
      <c r="N63" s="23">
        <v>5.434782608695652E-2</v>
      </c>
      <c r="O63" s="24">
        <v>111</v>
      </c>
      <c r="P63" s="23">
        <v>0.60326086956521741</v>
      </c>
      <c r="Q63" s="24">
        <v>63</v>
      </c>
      <c r="R63" s="25">
        <v>0.34239130434782611</v>
      </c>
    </row>
    <row r="64" spans="1:18" ht="16.5" customHeight="1">
      <c r="A64" s="16">
        <v>50</v>
      </c>
      <c r="B64" s="17" t="s">
        <v>18</v>
      </c>
      <c r="C64" s="16">
        <v>410</v>
      </c>
      <c r="D64" s="18" t="s">
        <v>88</v>
      </c>
      <c r="E64" s="19">
        <v>143</v>
      </c>
      <c r="F64" s="20">
        <v>183</v>
      </c>
      <c r="G64" s="20">
        <v>193</v>
      </c>
      <c r="H64" s="21">
        <v>376</v>
      </c>
      <c r="I64" s="19">
        <v>0</v>
      </c>
      <c r="J64" s="20">
        <v>0</v>
      </c>
      <c r="K64" s="20">
        <v>0</v>
      </c>
      <c r="L64" s="21">
        <v>0</v>
      </c>
      <c r="M64" s="22">
        <v>32</v>
      </c>
      <c r="N64" s="23">
        <v>8.5106382978723402E-2</v>
      </c>
      <c r="O64" s="24">
        <v>208</v>
      </c>
      <c r="P64" s="23">
        <v>0.55319148936170215</v>
      </c>
      <c r="Q64" s="24">
        <v>136</v>
      </c>
      <c r="R64" s="25">
        <v>0.36170212765957449</v>
      </c>
    </row>
    <row r="65" spans="1:18" ht="16.5" customHeight="1">
      <c r="A65" s="16">
        <v>50</v>
      </c>
      <c r="B65" s="17" t="s">
        <v>18</v>
      </c>
      <c r="C65" s="16">
        <v>420</v>
      </c>
      <c r="D65" s="18" t="s">
        <v>89</v>
      </c>
      <c r="E65" s="19">
        <v>127</v>
      </c>
      <c r="F65" s="20">
        <v>176</v>
      </c>
      <c r="G65" s="20">
        <v>175</v>
      </c>
      <c r="H65" s="21">
        <v>351</v>
      </c>
      <c r="I65" s="19">
        <v>0</v>
      </c>
      <c r="J65" s="20">
        <v>0</v>
      </c>
      <c r="K65" s="20">
        <v>-1</v>
      </c>
      <c r="L65" s="21">
        <v>-1</v>
      </c>
      <c r="M65" s="22">
        <v>30</v>
      </c>
      <c r="N65" s="23">
        <v>8.5470085470085472E-2</v>
      </c>
      <c r="O65" s="24">
        <v>190</v>
      </c>
      <c r="P65" s="23">
        <v>0.54131054131054135</v>
      </c>
      <c r="Q65" s="24">
        <v>131</v>
      </c>
      <c r="R65" s="25">
        <v>0.37321937321937321</v>
      </c>
    </row>
    <row r="66" spans="1:18" ht="16.5" customHeight="1">
      <c r="A66" s="16"/>
      <c r="B66" s="17" t="s">
        <v>182</v>
      </c>
      <c r="C66" s="16"/>
      <c r="D66" s="18"/>
      <c r="E66" s="19">
        <f t="shared" ref="E66:M66" si="4">SUM(E51:E65)</f>
        <v>854</v>
      </c>
      <c r="F66" s="20">
        <f t="shared" si="4"/>
        <v>1057</v>
      </c>
      <c r="G66" s="20">
        <f t="shared" si="4"/>
        <v>1038</v>
      </c>
      <c r="H66" s="21">
        <f t="shared" si="4"/>
        <v>2095</v>
      </c>
      <c r="I66" s="19">
        <f t="shared" si="4"/>
        <v>-8</v>
      </c>
      <c r="J66" s="20">
        <f t="shared" si="4"/>
        <v>-5</v>
      </c>
      <c r="K66" s="20">
        <f t="shared" si="4"/>
        <v>-8</v>
      </c>
      <c r="L66" s="21">
        <f t="shared" si="4"/>
        <v>-13</v>
      </c>
      <c r="M66" s="22">
        <f t="shared" si="4"/>
        <v>150</v>
      </c>
      <c r="N66" s="23">
        <f>M66/$H$66</f>
        <v>7.1599045346062054E-2</v>
      </c>
      <c r="O66" s="24">
        <f>SUM(O51:O65)</f>
        <v>1233</v>
      </c>
      <c r="P66" s="23">
        <f>O66/$H$66</f>
        <v>0.58854415274463012</v>
      </c>
      <c r="Q66" s="24">
        <f>SUM(Q51:Q65)</f>
        <v>712</v>
      </c>
      <c r="R66" s="23">
        <f>Q66/$H$66</f>
        <v>0.33985680190930789</v>
      </c>
    </row>
    <row r="67" spans="1:18" ht="16.5" customHeight="1">
      <c r="A67" s="16">
        <v>60</v>
      </c>
      <c r="B67" s="17" t="s">
        <v>19</v>
      </c>
      <c r="C67" s="16">
        <v>430</v>
      </c>
      <c r="D67" s="18" t="s">
        <v>90</v>
      </c>
      <c r="E67" s="19">
        <v>144</v>
      </c>
      <c r="F67" s="20">
        <v>196</v>
      </c>
      <c r="G67" s="20">
        <v>212</v>
      </c>
      <c r="H67" s="21">
        <v>408</v>
      </c>
      <c r="I67" s="19">
        <v>-1</v>
      </c>
      <c r="J67" s="20">
        <v>0</v>
      </c>
      <c r="K67" s="20">
        <v>-2</v>
      </c>
      <c r="L67" s="21">
        <v>-2</v>
      </c>
      <c r="M67" s="22">
        <v>60</v>
      </c>
      <c r="N67" s="23">
        <v>0.14705882352941177</v>
      </c>
      <c r="O67" s="24">
        <v>258</v>
      </c>
      <c r="P67" s="23">
        <v>0.63235294117647056</v>
      </c>
      <c r="Q67" s="24">
        <v>90</v>
      </c>
      <c r="R67" s="25">
        <v>0.22058823529411764</v>
      </c>
    </row>
    <row r="68" spans="1:18" ht="16.5" customHeight="1">
      <c r="A68" s="16">
        <v>60</v>
      </c>
      <c r="B68" s="17" t="s">
        <v>19</v>
      </c>
      <c r="C68" s="16">
        <v>440</v>
      </c>
      <c r="D68" s="18" t="s">
        <v>91</v>
      </c>
      <c r="E68" s="19">
        <v>35</v>
      </c>
      <c r="F68" s="20">
        <v>56</v>
      </c>
      <c r="G68" s="20">
        <v>67</v>
      </c>
      <c r="H68" s="21">
        <v>123</v>
      </c>
      <c r="I68" s="19">
        <v>0</v>
      </c>
      <c r="J68" s="20">
        <v>0</v>
      </c>
      <c r="K68" s="20">
        <v>0</v>
      </c>
      <c r="L68" s="21">
        <v>0</v>
      </c>
      <c r="M68" s="22">
        <v>10</v>
      </c>
      <c r="N68" s="23">
        <v>8.1300813008130079E-2</v>
      </c>
      <c r="O68" s="24">
        <v>68</v>
      </c>
      <c r="P68" s="23">
        <v>0.55284552845528456</v>
      </c>
      <c r="Q68" s="24">
        <v>45</v>
      </c>
      <c r="R68" s="25">
        <v>0.36585365853658536</v>
      </c>
    </row>
    <row r="69" spans="1:18" ht="16.5" customHeight="1">
      <c r="A69" s="16">
        <v>60</v>
      </c>
      <c r="B69" s="17" t="s">
        <v>19</v>
      </c>
      <c r="C69" s="16">
        <v>450</v>
      </c>
      <c r="D69" s="18" t="s">
        <v>92</v>
      </c>
      <c r="E69" s="19">
        <v>2</v>
      </c>
      <c r="F69" s="20">
        <v>3</v>
      </c>
      <c r="G69" s="20">
        <v>3</v>
      </c>
      <c r="H69" s="21">
        <v>6</v>
      </c>
      <c r="I69" s="19">
        <v>-1</v>
      </c>
      <c r="J69" s="20">
        <v>-1</v>
      </c>
      <c r="K69" s="20">
        <v>0</v>
      </c>
      <c r="L69" s="21">
        <v>-1</v>
      </c>
      <c r="M69" s="22">
        <v>2</v>
      </c>
      <c r="N69" s="23">
        <v>0.33333333333333331</v>
      </c>
      <c r="O69" s="24">
        <v>2</v>
      </c>
      <c r="P69" s="23">
        <v>0.33333333333333331</v>
      </c>
      <c r="Q69" s="24">
        <v>2</v>
      </c>
      <c r="R69" s="25">
        <v>0.33333333333333331</v>
      </c>
    </row>
    <row r="70" spans="1:18" ht="16.5" customHeight="1">
      <c r="A70" s="16">
        <v>60</v>
      </c>
      <c r="B70" s="17" t="s">
        <v>19</v>
      </c>
      <c r="C70" s="16">
        <v>460</v>
      </c>
      <c r="D70" s="18" t="s">
        <v>93</v>
      </c>
      <c r="E70" s="19">
        <v>60</v>
      </c>
      <c r="F70" s="20">
        <v>102</v>
      </c>
      <c r="G70" s="20">
        <v>102</v>
      </c>
      <c r="H70" s="21">
        <v>204</v>
      </c>
      <c r="I70" s="19">
        <v>0</v>
      </c>
      <c r="J70" s="20">
        <v>0</v>
      </c>
      <c r="K70" s="20">
        <v>0</v>
      </c>
      <c r="L70" s="21">
        <v>0</v>
      </c>
      <c r="M70" s="22">
        <v>21</v>
      </c>
      <c r="N70" s="23">
        <v>0.10294117647058823</v>
      </c>
      <c r="O70" s="24">
        <v>122</v>
      </c>
      <c r="P70" s="23">
        <v>0.59803921568627449</v>
      </c>
      <c r="Q70" s="24">
        <v>61</v>
      </c>
      <c r="R70" s="25">
        <v>0.29901960784313725</v>
      </c>
    </row>
    <row r="71" spans="1:18" ht="16.5" customHeight="1">
      <c r="A71" s="16">
        <v>60</v>
      </c>
      <c r="B71" s="17" t="s">
        <v>19</v>
      </c>
      <c r="C71" s="16">
        <v>470</v>
      </c>
      <c r="D71" s="18" t="s">
        <v>94</v>
      </c>
      <c r="E71" s="19">
        <v>102</v>
      </c>
      <c r="F71" s="20">
        <v>131</v>
      </c>
      <c r="G71" s="20">
        <v>161</v>
      </c>
      <c r="H71" s="21">
        <v>292</v>
      </c>
      <c r="I71" s="19">
        <v>1</v>
      </c>
      <c r="J71" s="20">
        <v>0</v>
      </c>
      <c r="K71" s="20">
        <v>-1</v>
      </c>
      <c r="L71" s="21">
        <v>-1</v>
      </c>
      <c r="M71" s="22">
        <v>31</v>
      </c>
      <c r="N71" s="23">
        <v>0.10616438356164383</v>
      </c>
      <c r="O71" s="24">
        <v>167</v>
      </c>
      <c r="P71" s="23">
        <v>0.57191780821917804</v>
      </c>
      <c r="Q71" s="24">
        <v>94</v>
      </c>
      <c r="R71" s="25">
        <v>0.32191780821917809</v>
      </c>
    </row>
    <row r="72" spans="1:18" ht="16.5" customHeight="1">
      <c r="A72" s="16">
        <v>60</v>
      </c>
      <c r="B72" s="17" t="s">
        <v>19</v>
      </c>
      <c r="C72" s="16">
        <v>480</v>
      </c>
      <c r="D72" s="18" t="s">
        <v>95</v>
      </c>
      <c r="E72" s="19">
        <v>56</v>
      </c>
      <c r="F72" s="20">
        <v>92</v>
      </c>
      <c r="G72" s="20">
        <v>81</v>
      </c>
      <c r="H72" s="21">
        <v>173</v>
      </c>
      <c r="I72" s="19">
        <v>-1</v>
      </c>
      <c r="J72" s="20">
        <v>-1</v>
      </c>
      <c r="K72" s="20">
        <v>-3</v>
      </c>
      <c r="L72" s="21">
        <v>-4</v>
      </c>
      <c r="M72" s="22">
        <v>23</v>
      </c>
      <c r="N72" s="23">
        <v>0.13294797687861271</v>
      </c>
      <c r="O72" s="24">
        <v>92</v>
      </c>
      <c r="P72" s="23">
        <v>0.53179190751445082</v>
      </c>
      <c r="Q72" s="24">
        <v>58</v>
      </c>
      <c r="R72" s="25">
        <v>0.33526011560693642</v>
      </c>
    </row>
    <row r="73" spans="1:18" ht="16.5" customHeight="1">
      <c r="A73" s="16">
        <v>60</v>
      </c>
      <c r="B73" s="17" t="s">
        <v>19</v>
      </c>
      <c r="C73" s="16">
        <v>490</v>
      </c>
      <c r="D73" s="18" t="s">
        <v>96</v>
      </c>
      <c r="E73" s="19">
        <v>9</v>
      </c>
      <c r="F73" s="20">
        <v>14</v>
      </c>
      <c r="G73" s="20">
        <v>8</v>
      </c>
      <c r="H73" s="21">
        <v>22</v>
      </c>
      <c r="I73" s="19">
        <v>-4</v>
      </c>
      <c r="J73" s="20">
        <v>-3</v>
      </c>
      <c r="K73" s="20">
        <v>-5</v>
      </c>
      <c r="L73" s="21">
        <v>-8</v>
      </c>
      <c r="M73" s="22">
        <v>1</v>
      </c>
      <c r="N73" s="23">
        <v>4.5454545454545456E-2</v>
      </c>
      <c r="O73" s="24">
        <v>17</v>
      </c>
      <c r="P73" s="23">
        <v>0.77272727272727271</v>
      </c>
      <c r="Q73" s="24">
        <v>4</v>
      </c>
      <c r="R73" s="25">
        <v>0.18181818181818182</v>
      </c>
    </row>
    <row r="74" spans="1:18" ht="16.5" customHeight="1">
      <c r="A74" s="16"/>
      <c r="B74" s="17" t="s">
        <v>182</v>
      </c>
      <c r="C74" s="16"/>
      <c r="D74" s="18"/>
      <c r="E74" s="19">
        <f t="shared" ref="E74:M74" si="5">SUM(E67:E73)</f>
        <v>408</v>
      </c>
      <c r="F74" s="20">
        <f t="shared" si="5"/>
        <v>594</v>
      </c>
      <c r="G74" s="20">
        <f t="shared" si="5"/>
        <v>634</v>
      </c>
      <c r="H74" s="21">
        <f t="shared" si="5"/>
        <v>1228</v>
      </c>
      <c r="I74" s="19">
        <f t="shared" si="5"/>
        <v>-6</v>
      </c>
      <c r="J74" s="20">
        <f t="shared" si="5"/>
        <v>-5</v>
      </c>
      <c r="K74" s="20">
        <f t="shared" si="5"/>
        <v>-11</v>
      </c>
      <c r="L74" s="21">
        <f t="shared" si="5"/>
        <v>-16</v>
      </c>
      <c r="M74" s="22">
        <f t="shared" si="5"/>
        <v>148</v>
      </c>
      <c r="N74" s="23">
        <f>M74/$H$74</f>
        <v>0.12052117263843648</v>
      </c>
      <c r="O74" s="24">
        <f>SUM(O67:O73)</f>
        <v>726</v>
      </c>
      <c r="P74" s="23">
        <f>O74/$H$74</f>
        <v>0.59120521172638441</v>
      </c>
      <c r="Q74" s="24">
        <f>SUM(Q67:Q73)</f>
        <v>354</v>
      </c>
      <c r="R74" s="23">
        <f>Q74/$H$74</f>
        <v>0.28827361563517917</v>
      </c>
    </row>
    <row r="75" spans="1:18" ht="16.5" customHeight="1">
      <c r="A75" s="16">
        <v>70</v>
      </c>
      <c r="B75" s="17" t="s">
        <v>20</v>
      </c>
      <c r="C75" s="16">
        <v>491</v>
      </c>
      <c r="D75" s="18" t="s">
        <v>97</v>
      </c>
      <c r="E75" s="19">
        <v>147</v>
      </c>
      <c r="F75" s="20">
        <v>168</v>
      </c>
      <c r="G75" s="20">
        <v>178</v>
      </c>
      <c r="H75" s="21">
        <v>346</v>
      </c>
      <c r="I75" s="19">
        <v>-2</v>
      </c>
      <c r="J75" s="20">
        <v>-1</v>
      </c>
      <c r="K75" s="20">
        <v>-2</v>
      </c>
      <c r="L75" s="21">
        <v>-3</v>
      </c>
      <c r="M75" s="22">
        <v>66</v>
      </c>
      <c r="N75" s="23">
        <v>0.19075144508670519</v>
      </c>
      <c r="O75" s="24">
        <v>204</v>
      </c>
      <c r="P75" s="23">
        <v>0.58959537572254339</v>
      </c>
      <c r="Q75" s="24">
        <v>76</v>
      </c>
      <c r="R75" s="25">
        <v>0.21965317919075145</v>
      </c>
    </row>
    <row r="76" spans="1:18" ht="16.5" customHeight="1">
      <c r="A76" s="16">
        <v>70</v>
      </c>
      <c r="B76" s="17" t="s">
        <v>20</v>
      </c>
      <c r="C76" s="16">
        <v>492</v>
      </c>
      <c r="D76" s="18" t="s">
        <v>98</v>
      </c>
      <c r="E76" s="19">
        <v>253</v>
      </c>
      <c r="F76" s="20">
        <v>307</v>
      </c>
      <c r="G76" s="20">
        <v>305</v>
      </c>
      <c r="H76" s="21">
        <v>612</v>
      </c>
      <c r="I76" s="19">
        <v>-2</v>
      </c>
      <c r="J76" s="20">
        <v>1</v>
      </c>
      <c r="K76" s="20">
        <v>0</v>
      </c>
      <c r="L76" s="21">
        <v>1</v>
      </c>
      <c r="M76" s="22">
        <v>124</v>
      </c>
      <c r="N76" s="23">
        <v>0.20261437908496732</v>
      </c>
      <c r="O76" s="24">
        <v>445</v>
      </c>
      <c r="P76" s="23">
        <v>0.72712418300653592</v>
      </c>
      <c r="Q76" s="24">
        <v>43</v>
      </c>
      <c r="R76" s="25">
        <v>7.0261437908496732E-2</v>
      </c>
    </row>
    <row r="77" spans="1:18" ht="16.5" customHeight="1">
      <c r="A77" s="16">
        <v>70</v>
      </c>
      <c r="B77" s="17" t="s">
        <v>20</v>
      </c>
      <c r="C77" s="16">
        <v>493</v>
      </c>
      <c r="D77" s="18" t="s">
        <v>99</v>
      </c>
      <c r="E77" s="19">
        <v>316</v>
      </c>
      <c r="F77" s="20">
        <v>440</v>
      </c>
      <c r="G77" s="20">
        <v>448</v>
      </c>
      <c r="H77" s="21">
        <v>888</v>
      </c>
      <c r="I77" s="19">
        <v>3</v>
      </c>
      <c r="J77" s="20">
        <v>3</v>
      </c>
      <c r="K77" s="20">
        <v>4</v>
      </c>
      <c r="L77" s="21">
        <v>7</v>
      </c>
      <c r="M77" s="22">
        <v>260</v>
      </c>
      <c r="N77" s="23">
        <v>0.2927927927927928</v>
      </c>
      <c r="O77" s="24">
        <v>570</v>
      </c>
      <c r="P77" s="23">
        <v>0.64189189189189189</v>
      </c>
      <c r="Q77" s="24">
        <v>58</v>
      </c>
      <c r="R77" s="25">
        <v>6.5315315315315314E-2</v>
      </c>
    </row>
    <row r="78" spans="1:18" ht="16.5" customHeight="1">
      <c r="A78" s="16">
        <v>70</v>
      </c>
      <c r="B78" s="17" t="s">
        <v>20</v>
      </c>
      <c r="C78" s="16">
        <v>494</v>
      </c>
      <c r="D78" s="18" t="s">
        <v>100</v>
      </c>
      <c r="E78" s="19">
        <v>268</v>
      </c>
      <c r="F78" s="20">
        <v>412</v>
      </c>
      <c r="G78" s="20">
        <v>393</v>
      </c>
      <c r="H78" s="21">
        <v>805</v>
      </c>
      <c r="I78" s="19">
        <v>0</v>
      </c>
      <c r="J78" s="20">
        <v>0</v>
      </c>
      <c r="K78" s="20">
        <v>-3</v>
      </c>
      <c r="L78" s="21">
        <v>-3</v>
      </c>
      <c r="M78" s="22">
        <v>260</v>
      </c>
      <c r="N78" s="23">
        <v>0.32298136645962733</v>
      </c>
      <c r="O78" s="24">
        <v>502</v>
      </c>
      <c r="P78" s="23">
        <v>0.62360248447204969</v>
      </c>
      <c r="Q78" s="24">
        <v>43</v>
      </c>
      <c r="R78" s="25">
        <v>5.3416149068322982E-2</v>
      </c>
    </row>
    <row r="79" spans="1:18" ht="16.5" customHeight="1">
      <c r="A79" s="16">
        <v>70</v>
      </c>
      <c r="B79" s="17" t="s">
        <v>20</v>
      </c>
      <c r="C79" s="16">
        <v>495</v>
      </c>
      <c r="D79" s="18" t="s">
        <v>101</v>
      </c>
      <c r="E79" s="19">
        <v>283</v>
      </c>
      <c r="F79" s="20">
        <v>368</v>
      </c>
      <c r="G79" s="20">
        <v>369</v>
      </c>
      <c r="H79" s="21">
        <v>737</v>
      </c>
      <c r="I79" s="19">
        <v>-1</v>
      </c>
      <c r="J79" s="20">
        <v>-1</v>
      </c>
      <c r="K79" s="20">
        <v>0</v>
      </c>
      <c r="L79" s="21">
        <v>-1</v>
      </c>
      <c r="M79" s="22">
        <v>178</v>
      </c>
      <c r="N79" s="23">
        <v>0.24151967435549526</v>
      </c>
      <c r="O79" s="24">
        <v>488</v>
      </c>
      <c r="P79" s="23">
        <v>0.66214382632293078</v>
      </c>
      <c r="Q79" s="24">
        <v>71</v>
      </c>
      <c r="R79" s="25">
        <v>9.6336499321573954E-2</v>
      </c>
    </row>
    <row r="80" spans="1:18" ht="16.5" customHeight="1">
      <c r="A80" s="16">
        <v>70</v>
      </c>
      <c r="B80" s="17" t="s">
        <v>20</v>
      </c>
      <c r="C80" s="16">
        <v>496</v>
      </c>
      <c r="D80" s="18" t="s">
        <v>102</v>
      </c>
      <c r="E80" s="19">
        <v>302</v>
      </c>
      <c r="F80" s="20">
        <v>387</v>
      </c>
      <c r="G80" s="20">
        <v>378</v>
      </c>
      <c r="H80" s="21">
        <v>765</v>
      </c>
      <c r="I80" s="19">
        <v>-1</v>
      </c>
      <c r="J80" s="20">
        <v>-1</v>
      </c>
      <c r="K80" s="20">
        <v>-1</v>
      </c>
      <c r="L80" s="21">
        <v>-2</v>
      </c>
      <c r="M80" s="22">
        <v>215</v>
      </c>
      <c r="N80" s="23">
        <v>0.28104575163398693</v>
      </c>
      <c r="O80" s="24">
        <v>523</v>
      </c>
      <c r="P80" s="23">
        <v>0.68366013071895426</v>
      </c>
      <c r="Q80" s="24">
        <v>27</v>
      </c>
      <c r="R80" s="25">
        <v>3.5294117647058823E-2</v>
      </c>
    </row>
    <row r="81" spans="1:18" ht="16.5" customHeight="1">
      <c r="A81" s="16">
        <v>70</v>
      </c>
      <c r="B81" s="17" t="s">
        <v>20</v>
      </c>
      <c r="C81" s="16">
        <v>497</v>
      </c>
      <c r="D81" s="18" t="s">
        <v>103</v>
      </c>
      <c r="E81" s="19">
        <v>222</v>
      </c>
      <c r="F81" s="20">
        <v>352</v>
      </c>
      <c r="G81" s="20">
        <v>360</v>
      </c>
      <c r="H81" s="21">
        <v>712</v>
      </c>
      <c r="I81" s="19">
        <v>1</v>
      </c>
      <c r="J81" s="20">
        <v>-1</v>
      </c>
      <c r="K81" s="20">
        <v>-1</v>
      </c>
      <c r="L81" s="21">
        <v>-2</v>
      </c>
      <c r="M81" s="22">
        <v>242</v>
      </c>
      <c r="N81" s="23">
        <v>0.3398876404494382</v>
      </c>
      <c r="O81" s="24">
        <v>437</v>
      </c>
      <c r="P81" s="23">
        <v>0.6137640449438202</v>
      </c>
      <c r="Q81" s="24">
        <v>33</v>
      </c>
      <c r="R81" s="25">
        <v>4.6348314606741575E-2</v>
      </c>
    </row>
    <row r="82" spans="1:18" ht="16.5" customHeight="1">
      <c r="A82" s="16">
        <v>70</v>
      </c>
      <c r="B82" s="17" t="s">
        <v>20</v>
      </c>
      <c r="C82" s="16">
        <v>498</v>
      </c>
      <c r="D82" s="18" t="s">
        <v>104</v>
      </c>
      <c r="E82" s="19">
        <v>317</v>
      </c>
      <c r="F82" s="20">
        <v>442</v>
      </c>
      <c r="G82" s="20">
        <v>450</v>
      </c>
      <c r="H82" s="21">
        <v>892</v>
      </c>
      <c r="I82" s="19">
        <v>4</v>
      </c>
      <c r="J82" s="20">
        <v>6</v>
      </c>
      <c r="K82" s="20">
        <v>9</v>
      </c>
      <c r="L82" s="21">
        <v>15</v>
      </c>
      <c r="M82" s="22">
        <v>274</v>
      </c>
      <c r="N82" s="23">
        <v>0.30717488789237668</v>
      </c>
      <c r="O82" s="24">
        <v>530</v>
      </c>
      <c r="P82" s="23">
        <v>0.594170403587444</v>
      </c>
      <c r="Q82" s="24">
        <v>88</v>
      </c>
      <c r="R82" s="25">
        <v>9.8654708520179366E-2</v>
      </c>
    </row>
    <row r="83" spans="1:18" ht="16.5" customHeight="1">
      <c r="A83" s="16">
        <v>70</v>
      </c>
      <c r="B83" s="17" t="s">
        <v>20</v>
      </c>
      <c r="C83" s="16">
        <v>499</v>
      </c>
      <c r="D83" s="18" t="s">
        <v>105</v>
      </c>
      <c r="E83" s="19">
        <v>156</v>
      </c>
      <c r="F83" s="20">
        <v>182</v>
      </c>
      <c r="G83" s="20">
        <v>196</v>
      </c>
      <c r="H83" s="21">
        <v>378</v>
      </c>
      <c r="I83" s="19">
        <v>13</v>
      </c>
      <c r="J83" s="20">
        <v>11</v>
      </c>
      <c r="K83" s="20">
        <v>15</v>
      </c>
      <c r="L83" s="21">
        <v>26</v>
      </c>
      <c r="M83" s="22">
        <v>29</v>
      </c>
      <c r="N83" s="23">
        <v>7.6719576719576715E-2</v>
      </c>
      <c r="O83" s="24">
        <v>208</v>
      </c>
      <c r="P83" s="23">
        <v>0.55026455026455023</v>
      </c>
      <c r="Q83" s="24">
        <v>141</v>
      </c>
      <c r="R83" s="25">
        <v>0.37301587301587302</v>
      </c>
    </row>
    <row r="84" spans="1:18" ht="16.5" customHeight="1">
      <c r="A84" s="16"/>
      <c r="B84" s="17" t="s">
        <v>182</v>
      </c>
      <c r="C84" s="16"/>
      <c r="D84" s="18"/>
      <c r="E84" s="19">
        <f t="shared" ref="E84:M84" si="6">SUM(E75:E83)</f>
        <v>2264</v>
      </c>
      <c r="F84" s="20">
        <f t="shared" si="6"/>
        <v>3058</v>
      </c>
      <c r="G84" s="20">
        <f t="shared" si="6"/>
        <v>3077</v>
      </c>
      <c r="H84" s="21">
        <f t="shared" si="6"/>
        <v>6135</v>
      </c>
      <c r="I84" s="19">
        <f t="shared" si="6"/>
        <v>15</v>
      </c>
      <c r="J84" s="20">
        <f t="shared" si="6"/>
        <v>17</v>
      </c>
      <c r="K84" s="20">
        <f t="shared" si="6"/>
        <v>21</v>
      </c>
      <c r="L84" s="21">
        <f t="shared" si="6"/>
        <v>38</v>
      </c>
      <c r="M84" s="22">
        <f t="shared" si="6"/>
        <v>1648</v>
      </c>
      <c r="N84" s="23">
        <f>M84/$H$84</f>
        <v>0.26862265688671555</v>
      </c>
      <c r="O84" s="24">
        <f>SUM(O75:O83)</f>
        <v>3907</v>
      </c>
      <c r="P84" s="23">
        <f>O84/$H$84</f>
        <v>0.63683781581092092</v>
      </c>
      <c r="Q84" s="24">
        <f>SUM(Q75:Q83)</f>
        <v>580</v>
      </c>
      <c r="R84" s="23">
        <f>Q84/$H$84</f>
        <v>9.4539527302363494E-2</v>
      </c>
    </row>
    <row r="85" spans="1:18" ht="16.5" customHeight="1">
      <c r="A85" s="16">
        <v>80</v>
      </c>
      <c r="B85" s="17" t="s">
        <v>21</v>
      </c>
      <c r="C85" s="16">
        <v>500</v>
      </c>
      <c r="D85" s="18" t="s">
        <v>106</v>
      </c>
      <c r="E85" s="19">
        <v>133</v>
      </c>
      <c r="F85" s="20">
        <v>180</v>
      </c>
      <c r="G85" s="20">
        <v>160</v>
      </c>
      <c r="H85" s="21">
        <v>340</v>
      </c>
      <c r="I85" s="19">
        <v>1</v>
      </c>
      <c r="J85" s="20">
        <v>0</v>
      </c>
      <c r="K85" s="20">
        <v>1</v>
      </c>
      <c r="L85" s="21">
        <v>1</v>
      </c>
      <c r="M85" s="22">
        <v>41</v>
      </c>
      <c r="N85" s="23">
        <v>0.12058823529411765</v>
      </c>
      <c r="O85" s="24">
        <v>214</v>
      </c>
      <c r="P85" s="23">
        <v>0.62941176470588234</v>
      </c>
      <c r="Q85" s="24">
        <v>85</v>
      </c>
      <c r="R85" s="25">
        <v>0.25</v>
      </c>
    </row>
    <row r="86" spans="1:18" ht="16.5" customHeight="1">
      <c r="A86" s="16">
        <v>80</v>
      </c>
      <c r="B86" s="17" t="s">
        <v>21</v>
      </c>
      <c r="C86" s="16">
        <v>501</v>
      </c>
      <c r="D86" s="18" t="s">
        <v>107</v>
      </c>
      <c r="E86" s="19">
        <v>156</v>
      </c>
      <c r="F86" s="20">
        <v>171</v>
      </c>
      <c r="G86" s="20">
        <v>164</v>
      </c>
      <c r="H86" s="21">
        <v>335</v>
      </c>
      <c r="I86" s="19">
        <v>3</v>
      </c>
      <c r="J86" s="20">
        <v>3</v>
      </c>
      <c r="K86" s="20">
        <v>4</v>
      </c>
      <c r="L86" s="21">
        <v>7</v>
      </c>
      <c r="M86" s="22">
        <v>50</v>
      </c>
      <c r="N86" s="23">
        <v>0.14925373134328357</v>
      </c>
      <c r="O86" s="24">
        <v>182</v>
      </c>
      <c r="P86" s="23">
        <v>0.54328358208955219</v>
      </c>
      <c r="Q86" s="24">
        <v>103</v>
      </c>
      <c r="R86" s="25">
        <v>0.30746268656716419</v>
      </c>
    </row>
    <row r="87" spans="1:18" ht="16.5" customHeight="1">
      <c r="A87" s="16">
        <v>80</v>
      </c>
      <c r="B87" s="17" t="s">
        <v>21</v>
      </c>
      <c r="C87" s="16">
        <v>510</v>
      </c>
      <c r="D87" s="18" t="s">
        <v>108</v>
      </c>
      <c r="E87" s="19">
        <v>74</v>
      </c>
      <c r="F87" s="20">
        <v>78</v>
      </c>
      <c r="G87" s="20">
        <v>90</v>
      </c>
      <c r="H87" s="21">
        <v>168</v>
      </c>
      <c r="I87" s="19">
        <v>2</v>
      </c>
      <c r="J87" s="20">
        <v>2</v>
      </c>
      <c r="K87" s="20">
        <v>1</v>
      </c>
      <c r="L87" s="21">
        <v>3</v>
      </c>
      <c r="M87" s="22">
        <v>19</v>
      </c>
      <c r="N87" s="23">
        <v>0.1130952380952381</v>
      </c>
      <c r="O87" s="24">
        <v>121</v>
      </c>
      <c r="P87" s="23">
        <v>0.72023809523809523</v>
      </c>
      <c r="Q87" s="24">
        <v>28</v>
      </c>
      <c r="R87" s="25">
        <v>0.16666666666666666</v>
      </c>
    </row>
    <row r="88" spans="1:18" ht="16.5" customHeight="1">
      <c r="A88" s="16">
        <v>80</v>
      </c>
      <c r="B88" s="17" t="s">
        <v>21</v>
      </c>
      <c r="C88" s="16">
        <v>520</v>
      </c>
      <c r="D88" s="18" t="s">
        <v>109</v>
      </c>
      <c r="E88" s="19">
        <v>350</v>
      </c>
      <c r="F88" s="20">
        <v>458</v>
      </c>
      <c r="G88" s="20">
        <v>452</v>
      </c>
      <c r="H88" s="21">
        <v>910</v>
      </c>
      <c r="I88" s="19">
        <v>-2</v>
      </c>
      <c r="J88" s="20">
        <v>0</v>
      </c>
      <c r="K88" s="20">
        <v>-1</v>
      </c>
      <c r="L88" s="21">
        <v>-1</v>
      </c>
      <c r="M88" s="22">
        <v>170</v>
      </c>
      <c r="N88" s="23">
        <v>0.18681318681318682</v>
      </c>
      <c r="O88" s="24">
        <v>601</v>
      </c>
      <c r="P88" s="23">
        <v>0.66043956043956042</v>
      </c>
      <c r="Q88" s="24">
        <v>139</v>
      </c>
      <c r="R88" s="25">
        <v>0.15274725274725276</v>
      </c>
    </row>
    <row r="89" spans="1:18" ht="16.5" customHeight="1">
      <c r="A89" s="16">
        <v>80</v>
      </c>
      <c r="B89" s="17" t="s">
        <v>21</v>
      </c>
      <c r="C89" s="16">
        <v>530</v>
      </c>
      <c r="D89" s="18" t="s">
        <v>110</v>
      </c>
      <c r="E89" s="19">
        <v>226</v>
      </c>
      <c r="F89" s="20">
        <v>245</v>
      </c>
      <c r="G89" s="20">
        <v>246</v>
      </c>
      <c r="H89" s="21">
        <v>491</v>
      </c>
      <c r="I89" s="19">
        <v>-3</v>
      </c>
      <c r="J89" s="20">
        <v>-1</v>
      </c>
      <c r="K89" s="20">
        <v>-1</v>
      </c>
      <c r="L89" s="21">
        <v>-2</v>
      </c>
      <c r="M89" s="22">
        <v>47</v>
      </c>
      <c r="N89" s="23">
        <v>9.5723014256619138E-2</v>
      </c>
      <c r="O89" s="24">
        <v>332</v>
      </c>
      <c r="P89" s="23">
        <v>0.6761710794297352</v>
      </c>
      <c r="Q89" s="24">
        <v>112</v>
      </c>
      <c r="R89" s="25">
        <v>0.22810590631364563</v>
      </c>
    </row>
    <row r="90" spans="1:18" ht="16.5" customHeight="1">
      <c r="A90" s="16">
        <v>80</v>
      </c>
      <c r="B90" s="17" t="s">
        <v>21</v>
      </c>
      <c r="C90" s="16">
        <v>540</v>
      </c>
      <c r="D90" s="18" t="s">
        <v>111</v>
      </c>
      <c r="E90" s="19">
        <v>132</v>
      </c>
      <c r="F90" s="20">
        <v>159</v>
      </c>
      <c r="G90" s="20">
        <v>152</v>
      </c>
      <c r="H90" s="21">
        <v>311</v>
      </c>
      <c r="I90" s="19">
        <v>2</v>
      </c>
      <c r="J90" s="20">
        <v>3</v>
      </c>
      <c r="K90" s="20">
        <v>4</v>
      </c>
      <c r="L90" s="21">
        <v>7</v>
      </c>
      <c r="M90" s="22">
        <v>41</v>
      </c>
      <c r="N90" s="23">
        <v>0.13183279742765272</v>
      </c>
      <c r="O90" s="24">
        <v>204</v>
      </c>
      <c r="P90" s="23">
        <v>0.65594855305466238</v>
      </c>
      <c r="Q90" s="24">
        <v>66</v>
      </c>
      <c r="R90" s="25">
        <v>0.21221864951768488</v>
      </c>
    </row>
    <row r="91" spans="1:18" ht="16.5" customHeight="1">
      <c r="A91" s="16">
        <v>80</v>
      </c>
      <c r="B91" s="17" t="s">
        <v>21</v>
      </c>
      <c r="C91" s="16">
        <v>550</v>
      </c>
      <c r="D91" s="18" t="s">
        <v>112</v>
      </c>
      <c r="E91" s="19">
        <v>188</v>
      </c>
      <c r="F91" s="20">
        <v>215</v>
      </c>
      <c r="G91" s="20">
        <v>237</v>
      </c>
      <c r="H91" s="21">
        <v>452</v>
      </c>
      <c r="I91" s="19">
        <v>4</v>
      </c>
      <c r="J91" s="20">
        <v>4</v>
      </c>
      <c r="K91" s="20">
        <v>3</v>
      </c>
      <c r="L91" s="21">
        <v>7</v>
      </c>
      <c r="M91" s="22">
        <v>43</v>
      </c>
      <c r="N91" s="23">
        <v>9.5132743362831854E-2</v>
      </c>
      <c r="O91" s="24">
        <v>265</v>
      </c>
      <c r="P91" s="23">
        <v>0.58628318584070793</v>
      </c>
      <c r="Q91" s="24">
        <v>144</v>
      </c>
      <c r="R91" s="25">
        <v>0.31858407079646017</v>
      </c>
    </row>
    <row r="92" spans="1:18" ht="16.5" customHeight="1">
      <c r="A92" s="16">
        <v>80</v>
      </c>
      <c r="B92" s="17" t="s">
        <v>21</v>
      </c>
      <c r="C92" s="16">
        <v>560</v>
      </c>
      <c r="D92" s="18" t="s">
        <v>113</v>
      </c>
      <c r="E92" s="19">
        <v>339</v>
      </c>
      <c r="F92" s="20">
        <v>426</v>
      </c>
      <c r="G92" s="20">
        <v>442</v>
      </c>
      <c r="H92" s="21">
        <v>868</v>
      </c>
      <c r="I92" s="19">
        <v>2</v>
      </c>
      <c r="J92" s="20">
        <v>1</v>
      </c>
      <c r="K92" s="20">
        <v>1</v>
      </c>
      <c r="L92" s="21">
        <v>2</v>
      </c>
      <c r="M92" s="22">
        <v>94</v>
      </c>
      <c r="N92" s="23">
        <v>0.10829493087557604</v>
      </c>
      <c r="O92" s="24">
        <v>553</v>
      </c>
      <c r="P92" s="23">
        <v>0.63709677419354838</v>
      </c>
      <c r="Q92" s="24">
        <v>221</v>
      </c>
      <c r="R92" s="25">
        <v>0.25460829493087556</v>
      </c>
    </row>
    <row r="93" spans="1:18" ht="16.5" customHeight="1">
      <c r="A93" s="16">
        <v>80</v>
      </c>
      <c r="B93" s="17" t="s">
        <v>21</v>
      </c>
      <c r="C93" s="16">
        <v>570</v>
      </c>
      <c r="D93" s="18" t="s">
        <v>114</v>
      </c>
      <c r="E93" s="19">
        <v>59</v>
      </c>
      <c r="F93" s="20">
        <v>85</v>
      </c>
      <c r="G93" s="20">
        <v>77</v>
      </c>
      <c r="H93" s="21">
        <v>162</v>
      </c>
      <c r="I93" s="19">
        <v>1</v>
      </c>
      <c r="J93" s="20">
        <v>1</v>
      </c>
      <c r="K93" s="20">
        <v>1</v>
      </c>
      <c r="L93" s="21">
        <v>2</v>
      </c>
      <c r="M93" s="22">
        <v>21</v>
      </c>
      <c r="N93" s="23">
        <v>0.12962962962962962</v>
      </c>
      <c r="O93" s="24">
        <v>105</v>
      </c>
      <c r="P93" s="23">
        <v>0.64814814814814814</v>
      </c>
      <c r="Q93" s="24">
        <v>36</v>
      </c>
      <c r="R93" s="25">
        <v>0.22222222222222221</v>
      </c>
    </row>
    <row r="94" spans="1:18" ht="16.5" customHeight="1">
      <c r="A94" s="16">
        <v>80</v>
      </c>
      <c r="B94" s="17" t="s">
        <v>21</v>
      </c>
      <c r="C94" s="16">
        <v>580</v>
      </c>
      <c r="D94" s="18" t="s">
        <v>115</v>
      </c>
      <c r="E94" s="19">
        <v>71</v>
      </c>
      <c r="F94" s="20">
        <v>80</v>
      </c>
      <c r="G94" s="20">
        <v>75</v>
      </c>
      <c r="H94" s="21">
        <v>155</v>
      </c>
      <c r="I94" s="19">
        <v>-1</v>
      </c>
      <c r="J94" s="20">
        <v>0</v>
      </c>
      <c r="K94" s="20">
        <v>-2</v>
      </c>
      <c r="L94" s="21">
        <v>-2</v>
      </c>
      <c r="M94" s="22">
        <v>10</v>
      </c>
      <c r="N94" s="23">
        <v>6.4516129032258063E-2</v>
      </c>
      <c r="O94" s="24">
        <v>88</v>
      </c>
      <c r="P94" s="23">
        <v>0.56774193548387097</v>
      </c>
      <c r="Q94" s="24">
        <v>57</v>
      </c>
      <c r="R94" s="25">
        <v>0.36774193548387096</v>
      </c>
    </row>
    <row r="95" spans="1:18" ht="16.5" customHeight="1">
      <c r="A95" s="16">
        <v>80</v>
      </c>
      <c r="B95" s="17" t="s">
        <v>21</v>
      </c>
      <c r="C95" s="16">
        <v>590</v>
      </c>
      <c r="D95" s="18" t="s">
        <v>116</v>
      </c>
      <c r="E95" s="19">
        <v>288</v>
      </c>
      <c r="F95" s="20">
        <v>360</v>
      </c>
      <c r="G95" s="20">
        <v>387</v>
      </c>
      <c r="H95" s="21">
        <v>747</v>
      </c>
      <c r="I95" s="19">
        <v>-1</v>
      </c>
      <c r="J95" s="20">
        <v>-3</v>
      </c>
      <c r="K95" s="20">
        <v>0</v>
      </c>
      <c r="L95" s="21">
        <v>-3</v>
      </c>
      <c r="M95" s="22">
        <v>87</v>
      </c>
      <c r="N95" s="23">
        <v>0.11646586345381527</v>
      </c>
      <c r="O95" s="24">
        <v>517</v>
      </c>
      <c r="P95" s="23">
        <v>0.69210174029451133</v>
      </c>
      <c r="Q95" s="24">
        <v>143</v>
      </c>
      <c r="R95" s="25">
        <v>0.19143239625167335</v>
      </c>
    </row>
    <row r="96" spans="1:18" ht="16.5" customHeight="1">
      <c r="A96" s="16">
        <v>80</v>
      </c>
      <c r="B96" s="17" t="s">
        <v>21</v>
      </c>
      <c r="C96" s="16">
        <v>600</v>
      </c>
      <c r="D96" s="18" t="s">
        <v>117</v>
      </c>
      <c r="E96" s="19">
        <v>650</v>
      </c>
      <c r="F96" s="20">
        <v>785</v>
      </c>
      <c r="G96" s="20">
        <v>851</v>
      </c>
      <c r="H96" s="21">
        <v>1636</v>
      </c>
      <c r="I96" s="19">
        <v>0</v>
      </c>
      <c r="J96" s="20">
        <v>2</v>
      </c>
      <c r="K96" s="20">
        <v>1</v>
      </c>
      <c r="L96" s="21">
        <v>3</v>
      </c>
      <c r="M96" s="22">
        <v>250</v>
      </c>
      <c r="N96" s="23">
        <v>0.1528117359413203</v>
      </c>
      <c r="O96" s="24">
        <v>1067</v>
      </c>
      <c r="P96" s="23">
        <v>0.65220048899755501</v>
      </c>
      <c r="Q96" s="24">
        <v>319</v>
      </c>
      <c r="R96" s="25">
        <v>0.19498777506112469</v>
      </c>
    </row>
    <row r="97" spans="1:18" ht="16.5" customHeight="1">
      <c r="A97" s="16">
        <v>80</v>
      </c>
      <c r="B97" s="17" t="s">
        <v>21</v>
      </c>
      <c r="C97" s="16">
        <v>610</v>
      </c>
      <c r="D97" s="18" t="s">
        <v>118</v>
      </c>
      <c r="E97" s="19">
        <v>156</v>
      </c>
      <c r="F97" s="20">
        <v>207</v>
      </c>
      <c r="G97" s="20">
        <v>198</v>
      </c>
      <c r="H97" s="21">
        <v>405</v>
      </c>
      <c r="I97" s="19">
        <v>-1</v>
      </c>
      <c r="J97" s="20">
        <v>-2</v>
      </c>
      <c r="K97" s="20">
        <v>0</v>
      </c>
      <c r="L97" s="21">
        <v>-2</v>
      </c>
      <c r="M97" s="22">
        <v>56</v>
      </c>
      <c r="N97" s="23">
        <v>0.13827160493827159</v>
      </c>
      <c r="O97" s="24">
        <v>231</v>
      </c>
      <c r="P97" s="23">
        <v>0.57037037037037042</v>
      </c>
      <c r="Q97" s="24">
        <v>118</v>
      </c>
      <c r="R97" s="25">
        <v>0.29135802469135802</v>
      </c>
    </row>
    <row r="98" spans="1:18" ht="16.5" customHeight="1">
      <c r="A98" s="16">
        <v>80</v>
      </c>
      <c r="B98" s="17" t="s">
        <v>21</v>
      </c>
      <c r="C98" s="16">
        <v>620</v>
      </c>
      <c r="D98" s="18" t="s">
        <v>119</v>
      </c>
      <c r="E98" s="19">
        <v>85</v>
      </c>
      <c r="F98" s="20">
        <v>117</v>
      </c>
      <c r="G98" s="20">
        <v>123</v>
      </c>
      <c r="H98" s="21">
        <v>240</v>
      </c>
      <c r="I98" s="19">
        <v>-2</v>
      </c>
      <c r="J98" s="20">
        <v>-1</v>
      </c>
      <c r="K98" s="20">
        <v>0</v>
      </c>
      <c r="L98" s="21">
        <v>-1</v>
      </c>
      <c r="M98" s="22">
        <v>20</v>
      </c>
      <c r="N98" s="23">
        <v>8.3333333333333329E-2</v>
      </c>
      <c r="O98" s="24">
        <v>143</v>
      </c>
      <c r="P98" s="23">
        <v>0.59583333333333333</v>
      </c>
      <c r="Q98" s="24">
        <v>77</v>
      </c>
      <c r="R98" s="25">
        <v>0.32083333333333336</v>
      </c>
    </row>
    <row r="99" spans="1:18" ht="16.5" customHeight="1">
      <c r="A99" s="16">
        <v>80</v>
      </c>
      <c r="B99" s="17" t="s">
        <v>21</v>
      </c>
      <c r="C99" s="16">
        <v>630</v>
      </c>
      <c r="D99" s="18" t="s">
        <v>120</v>
      </c>
      <c r="E99" s="19">
        <v>61</v>
      </c>
      <c r="F99" s="20">
        <v>74</v>
      </c>
      <c r="G99" s="20">
        <v>73</v>
      </c>
      <c r="H99" s="21">
        <v>147</v>
      </c>
      <c r="I99" s="19">
        <v>-1</v>
      </c>
      <c r="J99" s="20">
        <v>-2</v>
      </c>
      <c r="K99" s="20">
        <v>0</v>
      </c>
      <c r="L99" s="21">
        <v>-2</v>
      </c>
      <c r="M99" s="22">
        <v>9</v>
      </c>
      <c r="N99" s="23">
        <v>6.1224489795918366E-2</v>
      </c>
      <c r="O99" s="24">
        <v>70</v>
      </c>
      <c r="P99" s="23">
        <v>0.47619047619047616</v>
      </c>
      <c r="Q99" s="24">
        <v>68</v>
      </c>
      <c r="R99" s="25">
        <v>0.46258503401360546</v>
      </c>
    </row>
    <row r="100" spans="1:18" ht="16.5" customHeight="1">
      <c r="A100" s="16">
        <v>80</v>
      </c>
      <c r="B100" s="17" t="s">
        <v>21</v>
      </c>
      <c r="C100" s="16">
        <v>640</v>
      </c>
      <c r="D100" s="18" t="s">
        <v>121</v>
      </c>
      <c r="E100" s="19">
        <v>77</v>
      </c>
      <c r="F100" s="20">
        <v>106</v>
      </c>
      <c r="G100" s="20">
        <v>106</v>
      </c>
      <c r="H100" s="21">
        <v>212</v>
      </c>
      <c r="I100" s="19">
        <v>0</v>
      </c>
      <c r="J100" s="20">
        <v>-1</v>
      </c>
      <c r="K100" s="20">
        <v>0</v>
      </c>
      <c r="L100" s="21">
        <v>-1</v>
      </c>
      <c r="M100" s="22">
        <v>9</v>
      </c>
      <c r="N100" s="23">
        <v>4.2452830188679243E-2</v>
      </c>
      <c r="O100" s="24">
        <v>117</v>
      </c>
      <c r="P100" s="23">
        <v>0.55188679245283023</v>
      </c>
      <c r="Q100" s="24">
        <v>86</v>
      </c>
      <c r="R100" s="25">
        <v>0.40566037735849059</v>
      </c>
    </row>
    <row r="101" spans="1:18" ht="16.5" customHeight="1">
      <c r="A101" s="16">
        <v>80</v>
      </c>
      <c r="B101" s="17" t="s">
        <v>21</v>
      </c>
      <c r="C101" s="16">
        <v>650</v>
      </c>
      <c r="D101" s="18" t="s">
        <v>122</v>
      </c>
      <c r="E101" s="19">
        <v>123</v>
      </c>
      <c r="F101" s="20">
        <v>181</v>
      </c>
      <c r="G101" s="20">
        <v>174</v>
      </c>
      <c r="H101" s="21">
        <v>355</v>
      </c>
      <c r="I101" s="19">
        <v>-2</v>
      </c>
      <c r="J101" s="20">
        <v>0</v>
      </c>
      <c r="K101" s="20">
        <v>-1</v>
      </c>
      <c r="L101" s="21">
        <v>-1</v>
      </c>
      <c r="M101" s="22">
        <v>32</v>
      </c>
      <c r="N101" s="23">
        <v>9.014084507042254E-2</v>
      </c>
      <c r="O101" s="24">
        <v>219</v>
      </c>
      <c r="P101" s="23">
        <v>0.61690140845070418</v>
      </c>
      <c r="Q101" s="24">
        <v>104</v>
      </c>
      <c r="R101" s="25">
        <v>0.29295774647887324</v>
      </c>
    </row>
    <row r="102" spans="1:18" ht="16.5" customHeight="1">
      <c r="A102" s="16"/>
      <c r="B102" s="17" t="s">
        <v>182</v>
      </c>
      <c r="C102" s="16"/>
      <c r="D102" s="18"/>
      <c r="E102" s="19">
        <f t="shared" ref="E102:M102" si="7">SUM(E85:E101)</f>
        <v>3168</v>
      </c>
      <c r="F102" s="20">
        <f t="shared" si="7"/>
        <v>3927</v>
      </c>
      <c r="G102" s="20">
        <f t="shared" si="7"/>
        <v>4007</v>
      </c>
      <c r="H102" s="21">
        <f t="shared" si="7"/>
        <v>7934</v>
      </c>
      <c r="I102" s="19">
        <f t="shared" si="7"/>
        <v>2</v>
      </c>
      <c r="J102" s="20">
        <f t="shared" si="7"/>
        <v>6</v>
      </c>
      <c r="K102" s="20">
        <f t="shared" si="7"/>
        <v>11</v>
      </c>
      <c r="L102" s="21">
        <f t="shared" si="7"/>
        <v>17</v>
      </c>
      <c r="M102" s="22">
        <f t="shared" si="7"/>
        <v>999</v>
      </c>
      <c r="N102" s="23">
        <f>M102/$H$102</f>
        <v>0.12591378875724729</v>
      </c>
      <c r="O102" s="24">
        <f>SUM(O85:O101)</f>
        <v>5029</v>
      </c>
      <c r="P102" s="23">
        <f>O102/$H$102</f>
        <v>0.63385429795815473</v>
      </c>
      <c r="Q102" s="24">
        <f>SUM(Q85:Q101)</f>
        <v>1906</v>
      </c>
      <c r="R102" s="23">
        <f>Q102/$H$102</f>
        <v>0.24023191328459792</v>
      </c>
    </row>
    <row r="103" spans="1:18" ht="16.5" customHeight="1">
      <c r="A103" s="16">
        <v>90</v>
      </c>
      <c r="B103" s="17" t="s">
        <v>22</v>
      </c>
      <c r="C103" s="16">
        <v>660</v>
      </c>
      <c r="D103" s="18" t="s">
        <v>123</v>
      </c>
      <c r="E103" s="19">
        <v>28</v>
      </c>
      <c r="F103" s="20">
        <v>34</v>
      </c>
      <c r="G103" s="20">
        <v>44</v>
      </c>
      <c r="H103" s="21">
        <v>78</v>
      </c>
      <c r="I103" s="19">
        <v>0</v>
      </c>
      <c r="J103" s="20">
        <v>0</v>
      </c>
      <c r="K103" s="20">
        <v>0</v>
      </c>
      <c r="L103" s="21">
        <v>0</v>
      </c>
      <c r="M103" s="22">
        <v>8</v>
      </c>
      <c r="N103" s="23">
        <v>0.10256410256410256</v>
      </c>
      <c r="O103" s="24">
        <v>43</v>
      </c>
      <c r="P103" s="23">
        <v>0.55128205128205132</v>
      </c>
      <c r="Q103" s="24">
        <v>27</v>
      </c>
      <c r="R103" s="25">
        <v>0.34615384615384615</v>
      </c>
    </row>
    <row r="104" spans="1:18" ht="16.5" customHeight="1">
      <c r="A104" s="16">
        <v>90</v>
      </c>
      <c r="B104" s="17" t="s">
        <v>22</v>
      </c>
      <c r="C104" s="16">
        <v>670</v>
      </c>
      <c r="D104" s="18" t="s">
        <v>124</v>
      </c>
      <c r="E104" s="19">
        <v>29</v>
      </c>
      <c r="F104" s="20">
        <v>51</v>
      </c>
      <c r="G104" s="20">
        <v>50</v>
      </c>
      <c r="H104" s="21">
        <v>101</v>
      </c>
      <c r="I104" s="19">
        <v>0</v>
      </c>
      <c r="J104" s="20">
        <v>-2</v>
      </c>
      <c r="K104" s="20">
        <v>0</v>
      </c>
      <c r="L104" s="21">
        <v>-2</v>
      </c>
      <c r="M104" s="22">
        <v>12</v>
      </c>
      <c r="N104" s="23">
        <v>0.11881188118811881</v>
      </c>
      <c r="O104" s="24">
        <v>56</v>
      </c>
      <c r="P104" s="23">
        <v>0.5544554455445545</v>
      </c>
      <c r="Q104" s="24">
        <v>33</v>
      </c>
      <c r="R104" s="25">
        <v>0.32673267326732675</v>
      </c>
    </row>
    <row r="105" spans="1:18" ht="16.5" customHeight="1">
      <c r="A105" s="16">
        <v>90</v>
      </c>
      <c r="B105" s="17" t="s">
        <v>22</v>
      </c>
      <c r="C105" s="16">
        <v>680</v>
      </c>
      <c r="D105" s="18" t="s">
        <v>125</v>
      </c>
      <c r="E105" s="19">
        <v>23</v>
      </c>
      <c r="F105" s="20">
        <v>35</v>
      </c>
      <c r="G105" s="20">
        <v>44</v>
      </c>
      <c r="H105" s="21">
        <v>79</v>
      </c>
      <c r="I105" s="19">
        <v>0</v>
      </c>
      <c r="J105" s="20">
        <v>0</v>
      </c>
      <c r="K105" s="20">
        <v>0</v>
      </c>
      <c r="L105" s="21">
        <v>0</v>
      </c>
      <c r="M105" s="22">
        <v>5</v>
      </c>
      <c r="N105" s="23">
        <v>6.3291139240506333E-2</v>
      </c>
      <c r="O105" s="24">
        <v>44</v>
      </c>
      <c r="P105" s="23">
        <v>0.55696202531645567</v>
      </c>
      <c r="Q105" s="24">
        <v>30</v>
      </c>
      <c r="R105" s="25">
        <v>0.379746835443038</v>
      </c>
    </row>
    <row r="106" spans="1:18" ht="16.5" customHeight="1">
      <c r="A106" s="16">
        <v>90</v>
      </c>
      <c r="B106" s="17" t="s">
        <v>22</v>
      </c>
      <c r="C106" s="16">
        <v>690</v>
      </c>
      <c r="D106" s="18" t="s">
        <v>126</v>
      </c>
      <c r="E106" s="19">
        <v>36</v>
      </c>
      <c r="F106" s="20">
        <v>59</v>
      </c>
      <c r="G106" s="20">
        <v>61</v>
      </c>
      <c r="H106" s="21">
        <v>120</v>
      </c>
      <c r="I106" s="19">
        <v>0</v>
      </c>
      <c r="J106" s="20">
        <v>0</v>
      </c>
      <c r="K106" s="20">
        <v>-1</v>
      </c>
      <c r="L106" s="21">
        <v>-1</v>
      </c>
      <c r="M106" s="22">
        <v>7</v>
      </c>
      <c r="N106" s="23">
        <v>5.8333333333333334E-2</v>
      </c>
      <c r="O106" s="24">
        <v>69</v>
      </c>
      <c r="P106" s="23">
        <v>0.57499999999999996</v>
      </c>
      <c r="Q106" s="24">
        <v>44</v>
      </c>
      <c r="R106" s="25">
        <v>0.36666666666666664</v>
      </c>
    </row>
    <row r="107" spans="1:18" ht="16.5" customHeight="1">
      <c r="A107" s="16">
        <v>90</v>
      </c>
      <c r="B107" s="17" t="s">
        <v>22</v>
      </c>
      <c r="C107" s="16">
        <v>700</v>
      </c>
      <c r="D107" s="18" t="s">
        <v>135</v>
      </c>
      <c r="E107" s="19">
        <v>56</v>
      </c>
      <c r="F107" s="20">
        <v>88</v>
      </c>
      <c r="G107" s="20">
        <v>88</v>
      </c>
      <c r="H107" s="21">
        <v>176</v>
      </c>
      <c r="I107" s="19">
        <v>0</v>
      </c>
      <c r="J107" s="20">
        <v>0</v>
      </c>
      <c r="K107" s="20">
        <v>1</v>
      </c>
      <c r="L107" s="21">
        <v>1</v>
      </c>
      <c r="M107" s="22">
        <v>12</v>
      </c>
      <c r="N107" s="23">
        <v>6.8181818181818177E-2</v>
      </c>
      <c r="O107" s="24">
        <v>100</v>
      </c>
      <c r="P107" s="23">
        <v>0.56818181818181823</v>
      </c>
      <c r="Q107" s="24">
        <v>64</v>
      </c>
      <c r="R107" s="25">
        <v>0.36363636363636365</v>
      </c>
    </row>
    <row r="108" spans="1:18" ht="16.5" customHeight="1">
      <c r="A108" s="16">
        <v>90</v>
      </c>
      <c r="B108" s="17" t="s">
        <v>22</v>
      </c>
      <c r="C108" s="16">
        <v>710</v>
      </c>
      <c r="D108" s="18" t="s">
        <v>136</v>
      </c>
      <c r="E108" s="19">
        <v>58</v>
      </c>
      <c r="F108" s="20">
        <v>81</v>
      </c>
      <c r="G108" s="20">
        <v>91</v>
      </c>
      <c r="H108" s="21">
        <v>172</v>
      </c>
      <c r="I108" s="19">
        <v>0</v>
      </c>
      <c r="J108" s="20">
        <v>0</v>
      </c>
      <c r="K108" s="20">
        <v>0</v>
      </c>
      <c r="L108" s="21">
        <v>0</v>
      </c>
      <c r="M108" s="22">
        <v>15</v>
      </c>
      <c r="N108" s="23">
        <v>8.7209302325581398E-2</v>
      </c>
      <c r="O108" s="24">
        <v>83</v>
      </c>
      <c r="P108" s="23">
        <v>0.48255813953488375</v>
      </c>
      <c r="Q108" s="24">
        <v>74</v>
      </c>
      <c r="R108" s="25">
        <v>0.43023255813953487</v>
      </c>
    </row>
    <row r="109" spans="1:18" ht="16.5" customHeight="1">
      <c r="A109" s="16">
        <v>90</v>
      </c>
      <c r="B109" s="17" t="s">
        <v>22</v>
      </c>
      <c r="C109" s="16">
        <v>720</v>
      </c>
      <c r="D109" s="18" t="s">
        <v>137</v>
      </c>
      <c r="E109" s="19">
        <v>39</v>
      </c>
      <c r="F109" s="20">
        <v>71</v>
      </c>
      <c r="G109" s="20">
        <v>75</v>
      </c>
      <c r="H109" s="21">
        <v>146</v>
      </c>
      <c r="I109" s="19">
        <v>0</v>
      </c>
      <c r="J109" s="20">
        <v>0</v>
      </c>
      <c r="K109" s="20">
        <v>0</v>
      </c>
      <c r="L109" s="21">
        <v>0</v>
      </c>
      <c r="M109" s="22">
        <v>14</v>
      </c>
      <c r="N109" s="23">
        <v>9.5890410958904104E-2</v>
      </c>
      <c r="O109" s="24">
        <v>90</v>
      </c>
      <c r="P109" s="23">
        <v>0.61643835616438358</v>
      </c>
      <c r="Q109" s="24">
        <v>42</v>
      </c>
      <c r="R109" s="25">
        <v>0.28767123287671231</v>
      </c>
    </row>
    <row r="110" spans="1:18" ht="16.5" customHeight="1">
      <c r="A110" s="16">
        <v>90</v>
      </c>
      <c r="B110" s="17" t="s">
        <v>22</v>
      </c>
      <c r="C110" s="16">
        <v>730</v>
      </c>
      <c r="D110" s="18" t="s">
        <v>138</v>
      </c>
      <c r="E110" s="19">
        <v>40</v>
      </c>
      <c r="F110" s="20">
        <v>75</v>
      </c>
      <c r="G110" s="20">
        <v>61</v>
      </c>
      <c r="H110" s="21">
        <v>136</v>
      </c>
      <c r="I110" s="19">
        <v>0</v>
      </c>
      <c r="J110" s="20">
        <v>0</v>
      </c>
      <c r="K110" s="20">
        <v>0</v>
      </c>
      <c r="L110" s="21">
        <v>0</v>
      </c>
      <c r="M110" s="22">
        <v>14</v>
      </c>
      <c r="N110" s="23">
        <v>0.10294117647058823</v>
      </c>
      <c r="O110" s="24">
        <v>80</v>
      </c>
      <c r="P110" s="23">
        <v>0.58823529411764708</v>
      </c>
      <c r="Q110" s="24">
        <v>42</v>
      </c>
      <c r="R110" s="25">
        <v>0.30882352941176472</v>
      </c>
    </row>
    <row r="111" spans="1:18" ht="16.5" customHeight="1">
      <c r="A111" s="16">
        <v>90</v>
      </c>
      <c r="B111" s="17" t="s">
        <v>22</v>
      </c>
      <c r="C111" s="16">
        <v>740</v>
      </c>
      <c r="D111" s="18" t="s">
        <v>139</v>
      </c>
      <c r="E111" s="19">
        <v>453</v>
      </c>
      <c r="F111" s="20">
        <v>612</v>
      </c>
      <c r="G111" s="20">
        <v>557</v>
      </c>
      <c r="H111" s="21">
        <v>1169</v>
      </c>
      <c r="I111" s="19">
        <v>-71</v>
      </c>
      <c r="J111" s="20">
        <v>-52</v>
      </c>
      <c r="K111" s="20">
        <v>-13</v>
      </c>
      <c r="L111" s="21">
        <v>-65</v>
      </c>
      <c r="M111" s="22">
        <v>254</v>
      </c>
      <c r="N111" s="23">
        <v>0.2172797262617622</v>
      </c>
      <c r="O111" s="24">
        <v>751</v>
      </c>
      <c r="P111" s="23">
        <v>0.64242942686056459</v>
      </c>
      <c r="Q111" s="24">
        <v>164</v>
      </c>
      <c r="R111" s="25">
        <v>0.14029084687767324</v>
      </c>
    </row>
    <row r="112" spans="1:18" ht="16.5" customHeight="1">
      <c r="A112" s="16">
        <v>90</v>
      </c>
      <c r="B112" s="17" t="s">
        <v>22</v>
      </c>
      <c r="C112" s="16">
        <v>750</v>
      </c>
      <c r="D112" s="18" t="s">
        <v>140</v>
      </c>
      <c r="E112" s="19">
        <v>303</v>
      </c>
      <c r="F112" s="20">
        <v>524</v>
      </c>
      <c r="G112" s="20">
        <v>516</v>
      </c>
      <c r="H112" s="21">
        <v>1040</v>
      </c>
      <c r="I112" s="19">
        <v>1</v>
      </c>
      <c r="J112" s="20">
        <v>1</v>
      </c>
      <c r="K112" s="20">
        <v>1</v>
      </c>
      <c r="L112" s="21">
        <v>2</v>
      </c>
      <c r="M112" s="22">
        <v>324</v>
      </c>
      <c r="N112" s="23">
        <v>0.31153846153846154</v>
      </c>
      <c r="O112" s="24">
        <v>604</v>
      </c>
      <c r="P112" s="23">
        <v>0.58076923076923082</v>
      </c>
      <c r="Q112" s="24">
        <v>112</v>
      </c>
      <c r="R112" s="25">
        <v>0.1076923076923077</v>
      </c>
    </row>
    <row r="113" spans="1:18" ht="16.5" customHeight="1">
      <c r="A113" s="16">
        <v>90</v>
      </c>
      <c r="B113" s="17" t="s">
        <v>22</v>
      </c>
      <c r="C113" s="16">
        <v>760</v>
      </c>
      <c r="D113" s="18" t="s">
        <v>141</v>
      </c>
      <c r="E113" s="19">
        <v>57</v>
      </c>
      <c r="F113" s="20">
        <v>73</v>
      </c>
      <c r="G113" s="20">
        <v>97</v>
      </c>
      <c r="H113" s="21">
        <v>170</v>
      </c>
      <c r="I113" s="19">
        <v>0</v>
      </c>
      <c r="J113" s="20">
        <v>0</v>
      </c>
      <c r="K113" s="20">
        <v>0</v>
      </c>
      <c r="L113" s="21">
        <v>0</v>
      </c>
      <c r="M113" s="22">
        <v>13</v>
      </c>
      <c r="N113" s="23">
        <v>7.6470588235294124E-2</v>
      </c>
      <c r="O113" s="24">
        <v>94</v>
      </c>
      <c r="P113" s="23">
        <v>0.55294117647058827</v>
      </c>
      <c r="Q113" s="24">
        <v>63</v>
      </c>
      <c r="R113" s="25">
        <v>0.37058823529411766</v>
      </c>
    </row>
    <row r="114" spans="1:18" ht="16.5" customHeight="1">
      <c r="A114" s="16">
        <v>90</v>
      </c>
      <c r="B114" s="17" t="s">
        <v>22</v>
      </c>
      <c r="C114" s="16">
        <v>770</v>
      </c>
      <c r="D114" s="18" t="s">
        <v>144</v>
      </c>
      <c r="E114" s="19">
        <v>155</v>
      </c>
      <c r="F114" s="20">
        <v>109</v>
      </c>
      <c r="G114" s="20">
        <v>187</v>
      </c>
      <c r="H114" s="21">
        <v>296</v>
      </c>
      <c r="I114" s="19">
        <v>2</v>
      </c>
      <c r="J114" s="20">
        <v>0</v>
      </c>
      <c r="K114" s="20">
        <v>2</v>
      </c>
      <c r="L114" s="21">
        <v>2</v>
      </c>
      <c r="M114" s="22">
        <v>16</v>
      </c>
      <c r="N114" s="23">
        <v>5.4054054054054057E-2</v>
      </c>
      <c r="O114" s="24">
        <v>126</v>
      </c>
      <c r="P114" s="23">
        <v>0.42567567567567566</v>
      </c>
      <c r="Q114" s="24">
        <v>154</v>
      </c>
      <c r="R114" s="25">
        <v>0.52027027027027029</v>
      </c>
    </row>
    <row r="115" spans="1:18" ht="16.5" customHeight="1">
      <c r="A115" s="16">
        <v>90</v>
      </c>
      <c r="B115" s="17" t="s">
        <v>22</v>
      </c>
      <c r="C115" s="16">
        <v>780</v>
      </c>
      <c r="D115" s="18" t="s">
        <v>145</v>
      </c>
      <c r="E115" s="19">
        <v>198</v>
      </c>
      <c r="F115" s="20">
        <v>297</v>
      </c>
      <c r="G115" s="20">
        <v>265</v>
      </c>
      <c r="H115" s="21">
        <v>562</v>
      </c>
      <c r="I115" s="19">
        <v>0</v>
      </c>
      <c r="J115" s="20">
        <v>1</v>
      </c>
      <c r="K115" s="20">
        <v>1</v>
      </c>
      <c r="L115" s="21">
        <v>2</v>
      </c>
      <c r="M115" s="22">
        <v>131</v>
      </c>
      <c r="N115" s="23">
        <v>0.23309608540925267</v>
      </c>
      <c r="O115" s="24">
        <v>347</v>
      </c>
      <c r="P115" s="23">
        <v>0.61743772241992878</v>
      </c>
      <c r="Q115" s="24">
        <v>84</v>
      </c>
      <c r="R115" s="25">
        <v>0.1494661921708185</v>
      </c>
    </row>
    <row r="116" spans="1:18" ht="16.5" customHeight="1">
      <c r="A116" s="16">
        <v>90</v>
      </c>
      <c r="B116" s="17" t="s">
        <v>22</v>
      </c>
      <c r="C116" s="16">
        <v>790</v>
      </c>
      <c r="D116" s="18" t="s">
        <v>146</v>
      </c>
      <c r="E116" s="19">
        <v>46</v>
      </c>
      <c r="F116" s="20">
        <v>82</v>
      </c>
      <c r="G116" s="20">
        <v>62</v>
      </c>
      <c r="H116" s="21">
        <v>144</v>
      </c>
      <c r="I116" s="19">
        <v>0</v>
      </c>
      <c r="J116" s="20">
        <v>0</v>
      </c>
      <c r="K116" s="20">
        <v>0</v>
      </c>
      <c r="L116" s="21">
        <v>0</v>
      </c>
      <c r="M116" s="22">
        <v>15</v>
      </c>
      <c r="N116" s="23">
        <v>0.10416666666666667</v>
      </c>
      <c r="O116" s="24">
        <v>89</v>
      </c>
      <c r="P116" s="23">
        <v>0.61805555555555558</v>
      </c>
      <c r="Q116" s="24">
        <v>40</v>
      </c>
      <c r="R116" s="25">
        <v>0.27777777777777779</v>
      </c>
    </row>
    <row r="117" spans="1:18" ht="16.5" customHeight="1">
      <c r="A117" s="16"/>
      <c r="B117" s="17" t="s">
        <v>182</v>
      </c>
      <c r="C117" s="16"/>
      <c r="D117" s="18"/>
      <c r="E117" s="19">
        <f t="shared" ref="E117:M117" si="8">SUM(E103:E116)</f>
        <v>1521</v>
      </c>
      <c r="F117" s="20">
        <f t="shared" si="8"/>
        <v>2191</v>
      </c>
      <c r="G117" s="20">
        <f t="shared" si="8"/>
        <v>2198</v>
      </c>
      <c r="H117" s="21">
        <f t="shared" si="8"/>
        <v>4389</v>
      </c>
      <c r="I117" s="19">
        <f t="shared" si="8"/>
        <v>-68</v>
      </c>
      <c r="J117" s="20">
        <f t="shared" si="8"/>
        <v>-52</v>
      </c>
      <c r="K117" s="20">
        <f t="shared" si="8"/>
        <v>-9</v>
      </c>
      <c r="L117" s="21">
        <f t="shared" si="8"/>
        <v>-61</v>
      </c>
      <c r="M117" s="22">
        <f t="shared" si="8"/>
        <v>840</v>
      </c>
      <c r="N117" s="23">
        <f>M117/$H$117</f>
        <v>0.19138755980861244</v>
      </c>
      <c r="O117" s="24">
        <f>SUM(O103:O116)</f>
        <v>2576</v>
      </c>
      <c r="P117" s="23">
        <f>O117/$H$117</f>
        <v>0.58692185007974484</v>
      </c>
      <c r="Q117" s="24">
        <f>SUM(Q103:Q116)</f>
        <v>973</v>
      </c>
      <c r="R117" s="23">
        <f>Q117/$H$117</f>
        <v>0.22169059011164274</v>
      </c>
    </row>
    <row r="118" spans="1:18" ht="16.5" customHeight="1">
      <c r="A118" s="16">
        <v>100</v>
      </c>
      <c r="B118" s="17" t="s">
        <v>23</v>
      </c>
      <c r="C118" s="16">
        <v>691</v>
      </c>
      <c r="D118" s="18" t="s">
        <v>127</v>
      </c>
      <c r="E118" s="19">
        <v>0</v>
      </c>
      <c r="F118" s="20">
        <v>0</v>
      </c>
      <c r="G118" s="20">
        <v>0</v>
      </c>
      <c r="H118" s="21">
        <v>0</v>
      </c>
      <c r="I118" s="19">
        <v>0</v>
      </c>
      <c r="J118" s="20">
        <v>0</v>
      </c>
      <c r="K118" s="20">
        <v>0</v>
      </c>
      <c r="L118" s="21">
        <v>0</v>
      </c>
      <c r="M118" s="22">
        <v>0</v>
      </c>
      <c r="N118" s="23">
        <v>0</v>
      </c>
      <c r="O118" s="24">
        <v>0</v>
      </c>
      <c r="P118" s="23">
        <v>0</v>
      </c>
      <c r="Q118" s="24">
        <v>0</v>
      </c>
      <c r="R118" s="25">
        <v>0</v>
      </c>
    </row>
    <row r="119" spans="1:18" ht="16.5" customHeight="1">
      <c r="A119" s="16">
        <v>100</v>
      </c>
      <c r="B119" s="17" t="s">
        <v>23</v>
      </c>
      <c r="C119" s="16">
        <v>692</v>
      </c>
      <c r="D119" s="18" t="s">
        <v>128</v>
      </c>
      <c r="E119" s="19">
        <v>360</v>
      </c>
      <c r="F119" s="20">
        <v>564</v>
      </c>
      <c r="G119" s="20">
        <v>576</v>
      </c>
      <c r="H119" s="21">
        <v>1140</v>
      </c>
      <c r="I119" s="19">
        <v>2</v>
      </c>
      <c r="J119" s="20">
        <v>3</v>
      </c>
      <c r="K119" s="20">
        <v>4</v>
      </c>
      <c r="L119" s="21">
        <v>7</v>
      </c>
      <c r="M119" s="22">
        <v>272</v>
      </c>
      <c r="N119" s="23">
        <v>0.23859649122807017</v>
      </c>
      <c r="O119" s="24">
        <v>768</v>
      </c>
      <c r="P119" s="23">
        <v>0.67368421052631577</v>
      </c>
      <c r="Q119" s="24">
        <v>100</v>
      </c>
      <c r="R119" s="25">
        <v>8.771929824561403E-2</v>
      </c>
    </row>
    <row r="120" spans="1:18" ht="16.5" customHeight="1">
      <c r="A120" s="16">
        <v>100</v>
      </c>
      <c r="B120" s="17" t="s">
        <v>23</v>
      </c>
      <c r="C120" s="16">
        <v>693</v>
      </c>
      <c r="D120" s="18" t="s">
        <v>129</v>
      </c>
      <c r="E120" s="19">
        <v>0</v>
      </c>
      <c r="F120" s="20">
        <v>0</v>
      </c>
      <c r="G120" s="20">
        <v>0</v>
      </c>
      <c r="H120" s="21">
        <v>0</v>
      </c>
      <c r="I120" s="19">
        <v>0</v>
      </c>
      <c r="J120" s="20">
        <v>0</v>
      </c>
      <c r="K120" s="20">
        <v>0</v>
      </c>
      <c r="L120" s="21">
        <v>0</v>
      </c>
      <c r="M120" s="22">
        <v>0</v>
      </c>
      <c r="N120" s="23">
        <v>0</v>
      </c>
      <c r="O120" s="24">
        <v>0</v>
      </c>
      <c r="P120" s="23">
        <v>0</v>
      </c>
      <c r="Q120" s="24">
        <v>0</v>
      </c>
      <c r="R120" s="25">
        <v>0</v>
      </c>
    </row>
    <row r="121" spans="1:18" ht="16.5" customHeight="1">
      <c r="A121" s="16">
        <v>100</v>
      </c>
      <c r="B121" s="17" t="s">
        <v>23</v>
      </c>
      <c r="C121" s="16">
        <v>694</v>
      </c>
      <c r="D121" s="18" t="s">
        <v>130</v>
      </c>
      <c r="E121" s="19">
        <v>0</v>
      </c>
      <c r="F121" s="20">
        <v>0</v>
      </c>
      <c r="G121" s="20">
        <v>0</v>
      </c>
      <c r="H121" s="21">
        <v>0</v>
      </c>
      <c r="I121" s="19">
        <v>0</v>
      </c>
      <c r="J121" s="20">
        <v>0</v>
      </c>
      <c r="K121" s="20">
        <v>0</v>
      </c>
      <c r="L121" s="21">
        <v>0</v>
      </c>
      <c r="M121" s="22">
        <v>0</v>
      </c>
      <c r="N121" s="23">
        <v>0</v>
      </c>
      <c r="O121" s="24">
        <v>0</v>
      </c>
      <c r="P121" s="23">
        <v>0</v>
      </c>
      <c r="Q121" s="24">
        <v>0</v>
      </c>
      <c r="R121" s="25">
        <v>0</v>
      </c>
    </row>
    <row r="122" spans="1:18" ht="16.5" customHeight="1">
      <c r="A122" s="16">
        <v>100</v>
      </c>
      <c r="B122" s="17" t="s">
        <v>23</v>
      </c>
      <c r="C122" s="16">
        <v>695</v>
      </c>
      <c r="D122" s="18" t="s">
        <v>131</v>
      </c>
      <c r="E122" s="19">
        <v>0</v>
      </c>
      <c r="F122" s="20">
        <v>0</v>
      </c>
      <c r="G122" s="20">
        <v>0</v>
      </c>
      <c r="H122" s="21">
        <v>0</v>
      </c>
      <c r="I122" s="19">
        <v>0</v>
      </c>
      <c r="J122" s="20">
        <v>0</v>
      </c>
      <c r="K122" s="20">
        <v>0</v>
      </c>
      <c r="L122" s="21">
        <v>0</v>
      </c>
      <c r="M122" s="22">
        <v>0</v>
      </c>
      <c r="N122" s="23">
        <v>0</v>
      </c>
      <c r="O122" s="24">
        <v>0</v>
      </c>
      <c r="P122" s="23">
        <v>0</v>
      </c>
      <c r="Q122" s="24">
        <v>0</v>
      </c>
      <c r="R122" s="25">
        <v>0</v>
      </c>
    </row>
    <row r="123" spans="1:18" ht="16.5" customHeight="1">
      <c r="A123" s="16">
        <v>100</v>
      </c>
      <c r="B123" s="17" t="s">
        <v>23</v>
      </c>
      <c r="C123" s="16">
        <v>696</v>
      </c>
      <c r="D123" s="18" t="s">
        <v>132</v>
      </c>
      <c r="E123" s="19">
        <v>318</v>
      </c>
      <c r="F123" s="20">
        <v>529</v>
      </c>
      <c r="G123" s="20">
        <v>525</v>
      </c>
      <c r="H123" s="21">
        <v>1054</v>
      </c>
      <c r="I123" s="19">
        <v>2</v>
      </c>
      <c r="J123" s="20">
        <v>1</v>
      </c>
      <c r="K123" s="20">
        <v>2</v>
      </c>
      <c r="L123" s="21">
        <v>3</v>
      </c>
      <c r="M123" s="22">
        <v>295</v>
      </c>
      <c r="N123" s="23">
        <v>0.27988614800759015</v>
      </c>
      <c r="O123" s="24">
        <v>692</v>
      </c>
      <c r="P123" s="23">
        <v>0.65654648956356731</v>
      </c>
      <c r="Q123" s="24">
        <v>67</v>
      </c>
      <c r="R123" s="25">
        <v>6.3567362428842505E-2</v>
      </c>
    </row>
    <row r="124" spans="1:18" ht="16.5" customHeight="1">
      <c r="A124" s="16">
        <v>100</v>
      </c>
      <c r="B124" s="17" t="s">
        <v>23</v>
      </c>
      <c r="C124" s="16">
        <v>697</v>
      </c>
      <c r="D124" s="18" t="s">
        <v>133</v>
      </c>
      <c r="E124" s="19">
        <v>0</v>
      </c>
      <c r="F124" s="20">
        <v>0</v>
      </c>
      <c r="G124" s="20">
        <v>0</v>
      </c>
      <c r="H124" s="21">
        <v>0</v>
      </c>
      <c r="I124" s="19">
        <v>0</v>
      </c>
      <c r="J124" s="20">
        <v>0</v>
      </c>
      <c r="K124" s="20">
        <v>0</v>
      </c>
      <c r="L124" s="21">
        <v>0</v>
      </c>
      <c r="M124" s="22">
        <v>0</v>
      </c>
      <c r="N124" s="23">
        <v>0</v>
      </c>
      <c r="O124" s="24">
        <v>0</v>
      </c>
      <c r="P124" s="23">
        <v>0</v>
      </c>
      <c r="Q124" s="24">
        <v>0</v>
      </c>
      <c r="R124" s="25">
        <v>0</v>
      </c>
    </row>
    <row r="125" spans="1:18" ht="16.5" customHeight="1">
      <c r="A125" s="16">
        <v>100</v>
      </c>
      <c r="B125" s="17" t="s">
        <v>23</v>
      </c>
      <c r="C125" s="16">
        <v>698</v>
      </c>
      <c r="D125" s="18" t="s">
        <v>134</v>
      </c>
      <c r="E125" s="19">
        <v>0</v>
      </c>
      <c r="F125" s="20">
        <v>0</v>
      </c>
      <c r="G125" s="20">
        <v>0</v>
      </c>
      <c r="H125" s="21">
        <v>0</v>
      </c>
      <c r="I125" s="19">
        <v>0</v>
      </c>
      <c r="J125" s="20">
        <v>0</v>
      </c>
      <c r="K125" s="20">
        <v>0</v>
      </c>
      <c r="L125" s="21">
        <v>0</v>
      </c>
      <c r="M125" s="22">
        <v>0</v>
      </c>
      <c r="N125" s="23">
        <v>0</v>
      </c>
      <c r="O125" s="24">
        <v>0</v>
      </c>
      <c r="P125" s="23">
        <v>0</v>
      </c>
      <c r="Q125" s="24">
        <v>0</v>
      </c>
      <c r="R125" s="25">
        <v>0</v>
      </c>
    </row>
    <row r="126" spans="1:18" ht="16.5" customHeight="1">
      <c r="A126" s="16"/>
      <c r="B126" s="17" t="s">
        <v>182</v>
      </c>
      <c r="C126" s="16"/>
      <c r="D126" s="18"/>
      <c r="E126" s="19">
        <f t="shared" ref="E126:M126" si="9">SUM(E118:E125)</f>
        <v>678</v>
      </c>
      <c r="F126" s="20">
        <f t="shared" si="9"/>
        <v>1093</v>
      </c>
      <c r="G126" s="20">
        <f t="shared" si="9"/>
        <v>1101</v>
      </c>
      <c r="H126" s="21">
        <f t="shared" si="9"/>
        <v>2194</v>
      </c>
      <c r="I126" s="19">
        <f t="shared" si="9"/>
        <v>4</v>
      </c>
      <c r="J126" s="20">
        <f t="shared" si="9"/>
        <v>4</v>
      </c>
      <c r="K126" s="20">
        <f t="shared" si="9"/>
        <v>6</v>
      </c>
      <c r="L126" s="21">
        <f t="shared" si="9"/>
        <v>10</v>
      </c>
      <c r="M126" s="22">
        <f t="shared" si="9"/>
        <v>567</v>
      </c>
      <c r="N126" s="23">
        <f>M126/$H$126</f>
        <v>0.25843208751139474</v>
      </c>
      <c r="O126" s="24">
        <f>SUM(O118:O125)</f>
        <v>1460</v>
      </c>
      <c r="P126" s="23">
        <f>O126/$H$126</f>
        <v>0.66545123062898814</v>
      </c>
      <c r="Q126" s="24">
        <f>SUM(Q118:Q125)</f>
        <v>167</v>
      </c>
      <c r="R126" s="23">
        <f>Q126/$H$126</f>
        <v>7.6116681859617133E-2</v>
      </c>
    </row>
    <row r="127" spans="1:18" ht="16.5" customHeight="1">
      <c r="A127" s="16">
        <v>110</v>
      </c>
      <c r="B127" s="17" t="s">
        <v>24</v>
      </c>
      <c r="C127" s="16">
        <v>761</v>
      </c>
      <c r="D127" s="18" t="s">
        <v>142</v>
      </c>
      <c r="E127" s="19">
        <v>313</v>
      </c>
      <c r="F127" s="20">
        <v>490</v>
      </c>
      <c r="G127" s="20">
        <v>509</v>
      </c>
      <c r="H127" s="21">
        <v>999</v>
      </c>
      <c r="I127" s="19">
        <v>2</v>
      </c>
      <c r="J127" s="20">
        <v>0</v>
      </c>
      <c r="K127" s="20">
        <v>0</v>
      </c>
      <c r="L127" s="21">
        <v>0</v>
      </c>
      <c r="M127" s="22">
        <v>255</v>
      </c>
      <c r="N127" s="23">
        <v>0.25525525525525528</v>
      </c>
      <c r="O127" s="24">
        <v>623</v>
      </c>
      <c r="P127" s="23">
        <v>0.62362362362362367</v>
      </c>
      <c r="Q127" s="24">
        <v>121</v>
      </c>
      <c r="R127" s="25">
        <v>0.12112112112112113</v>
      </c>
    </row>
    <row r="128" spans="1:18" ht="16.5" customHeight="1">
      <c r="A128" s="16">
        <v>110</v>
      </c>
      <c r="B128" s="17" t="s">
        <v>24</v>
      </c>
      <c r="C128" s="16">
        <v>762</v>
      </c>
      <c r="D128" s="18" t="s">
        <v>143</v>
      </c>
      <c r="E128" s="19">
        <v>382</v>
      </c>
      <c r="F128" s="20">
        <v>632</v>
      </c>
      <c r="G128" s="20">
        <v>609</v>
      </c>
      <c r="H128" s="21">
        <v>1241</v>
      </c>
      <c r="I128" s="19">
        <v>0</v>
      </c>
      <c r="J128" s="20">
        <v>-2</v>
      </c>
      <c r="K128" s="20">
        <v>1</v>
      </c>
      <c r="L128" s="21">
        <v>-1</v>
      </c>
      <c r="M128" s="22">
        <v>330</v>
      </c>
      <c r="N128" s="23">
        <v>0.26591458501208703</v>
      </c>
      <c r="O128" s="24">
        <v>755</v>
      </c>
      <c r="P128" s="23">
        <v>0.60838033843674455</v>
      </c>
      <c r="Q128" s="24">
        <v>156</v>
      </c>
      <c r="R128" s="25">
        <v>0.12570507655116842</v>
      </c>
    </row>
    <row r="129" spans="1:18" ht="16.5" customHeight="1">
      <c r="A129" s="16"/>
      <c r="B129" s="17" t="s">
        <v>182</v>
      </c>
      <c r="C129" s="16"/>
      <c r="D129" s="18"/>
      <c r="E129" s="19">
        <f t="shared" ref="E129:M129" si="10">SUM(E127:E128)</f>
        <v>695</v>
      </c>
      <c r="F129" s="20">
        <f t="shared" si="10"/>
        <v>1122</v>
      </c>
      <c r="G129" s="20">
        <f t="shared" si="10"/>
        <v>1118</v>
      </c>
      <c r="H129" s="21">
        <f t="shared" si="10"/>
        <v>2240</v>
      </c>
      <c r="I129" s="19">
        <f t="shared" si="10"/>
        <v>2</v>
      </c>
      <c r="J129" s="20">
        <f t="shared" si="10"/>
        <v>-2</v>
      </c>
      <c r="K129" s="20">
        <f t="shared" si="10"/>
        <v>1</v>
      </c>
      <c r="L129" s="21">
        <f t="shared" si="10"/>
        <v>-1</v>
      </c>
      <c r="M129" s="22">
        <f t="shared" si="10"/>
        <v>585</v>
      </c>
      <c r="N129" s="23">
        <f>M129/$H$129</f>
        <v>0.2611607142857143</v>
      </c>
      <c r="O129" s="24">
        <f>SUM(O127:O128)</f>
        <v>1378</v>
      </c>
      <c r="P129" s="23">
        <f>O129/$H$129</f>
        <v>0.61517857142857146</v>
      </c>
      <c r="Q129" s="24">
        <f>SUM(Q127:Q128)</f>
        <v>277</v>
      </c>
      <c r="R129" s="23">
        <f>Q129/$H$129</f>
        <v>0.12366071428571429</v>
      </c>
    </row>
    <row r="130" spans="1:18" ht="16.5" customHeight="1">
      <c r="A130" s="16">
        <v>120</v>
      </c>
      <c r="B130" s="17" t="s">
        <v>25</v>
      </c>
      <c r="C130" s="16">
        <v>800</v>
      </c>
      <c r="D130" s="18" t="s">
        <v>147</v>
      </c>
      <c r="E130" s="19">
        <v>292</v>
      </c>
      <c r="F130" s="20">
        <v>414</v>
      </c>
      <c r="G130" s="20">
        <v>398</v>
      </c>
      <c r="H130" s="21">
        <v>812</v>
      </c>
      <c r="I130" s="19">
        <v>1</v>
      </c>
      <c r="J130" s="20">
        <v>0</v>
      </c>
      <c r="K130" s="20">
        <v>5</v>
      </c>
      <c r="L130" s="21">
        <v>5</v>
      </c>
      <c r="M130" s="22">
        <v>104</v>
      </c>
      <c r="N130" s="23">
        <v>0.12807881773399016</v>
      </c>
      <c r="O130" s="24">
        <v>550</v>
      </c>
      <c r="P130" s="23">
        <v>0.67733990147783252</v>
      </c>
      <c r="Q130" s="24">
        <v>158</v>
      </c>
      <c r="R130" s="25">
        <v>0.19458128078817735</v>
      </c>
    </row>
    <row r="131" spans="1:18" ht="16.5" customHeight="1">
      <c r="A131" s="16">
        <v>120</v>
      </c>
      <c r="B131" s="17" t="s">
        <v>25</v>
      </c>
      <c r="C131" s="16">
        <v>801</v>
      </c>
      <c r="D131" s="18" t="s">
        <v>148</v>
      </c>
      <c r="E131" s="19">
        <v>130</v>
      </c>
      <c r="F131" s="20">
        <v>189</v>
      </c>
      <c r="G131" s="20">
        <v>196</v>
      </c>
      <c r="H131" s="21">
        <v>385</v>
      </c>
      <c r="I131" s="19">
        <v>-1</v>
      </c>
      <c r="J131" s="20">
        <v>0</v>
      </c>
      <c r="K131" s="20">
        <v>0</v>
      </c>
      <c r="L131" s="21">
        <v>0</v>
      </c>
      <c r="M131" s="22">
        <v>36</v>
      </c>
      <c r="N131" s="23">
        <v>9.350649350649351E-2</v>
      </c>
      <c r="O131" s="24">
        <v>256</v>
      </c>
      <c r="P131" s="23">
        <v>0.66493506493506493</v>
      </c>
      <c r="Q131" s="24">
        <v>93</v>
      </c>
      <c r="R131" s="25">
        <v>0.24155844155844156</v>
      </c>
    </row>
    <row r="132" spans="1:18" ht="16.5" customHeight="1">
      <c r="A132" s="16">
        <v>120</v>
      </c>
      <c r="B132" s="17" t="s">
        <v>25</v>
      </c>
      <c r="C132" s="16">
        <v>802</v>
      </c>
      <c r="D132" s="18" t="s">
        <v>149</v>
      </c>
      <c r="E132" s="19">
        <v>146</v>
      </c>
      <c r="F132" s="20">
        <v>206</v>
      </c>
      <c r="G132" s="20">
        <v>198</v>
      </c>
      <c r="H132" s="21">
        <v>404</v>
      </c>
      <c r="I132" s="19">
        <v>-1</v>
      </c>
      <c r="J132" s="20">
        <v>0</v>
      </c>
      <c r="K132" s="20">
        <v>-2</v>
      </c>
      <c r="L132" s="21">
        <v>-2</v>
      </c>
      <c r="M132" s="22">
        <v>53</v>
      </c>
      <c r="N132" s="23">
        <v>0.13118811881188119</v>
      </c>
      <c r="O132" s="24">
        <v>250</v>
      </c>
      <c r="P132" s="23">
        <v>0.61881188118811881</v>
      </c>
      <c r="Q132" s="24">
        <v>101</v>
      </c>
      <c r="R132" s="25">
        <v>0.25</v>
      </c>
    </row>
    <row r="133" spans="1:18" ht="16.5" customHeight="1">
      <c r="A133" s="16">
        <v>120</v>
      </c>
      <c r="B133" s="17" t="s">
        <v>25</v>
      </c>
      <c r="C133" s="16">
        <v>810</v>
      </c>
      <c r="D133" s="18" t="s">
        <v>150</v>
      </c>
      <c r="E133" s="19">
        <v>141</v>
      </c>
      <c r="F133" s="20">
        <v>209</v>
      </c>
      <c r="G133" s="20">
        <v>210</v>
      </c>
      <c r="H133" s="21">
        <v>419</v>
      </c>
      <c r="I133" s="19">
        <v>0</v>
      </c>
      <c r="J133" s="20">
        <v>-1</v>
      </c>
      <c r="K133" s="20">
        <v>1</v>
      </c>
      <c r="L133" s="21">
        <v>0</v>
      </c>
      <c r="M133" s="22">
        <v>45</v>
      </c>
      <c r="N133" s="23">
        <v>0.10739856801909307</v>
      </c>
      <c r="O133" s="24">
        <v>227</v>
      </c>
      <c r="P133" s="23">
        <v>0.5417661097852029</v>
      </c>
      <c r="Q133" s="24">
        <v>147</v>
      </c>
      <c r="R133" s="25">
        <v>0.35083532219570407</v>
      </c>
    </row>
    <row r="134" spans="1:18" ht="16.5" customHeight="1">
      <c r="A134" s="16">
        <v>120</v>
      </c>
      <c r="B134" s="17" t="s">
        <v>25</v>
      </c>
      <c r="C134" s="16">
        <v>820</v>
      </c>
      <c r="D134" s="18" t="s">
        <v>151</v>
      </c>
      <c r="E134" s="19">
        <v>55</v>
      </c>
      <c r="F134" s="20">
        <v>74</v>
      </c>
      <c r="G134" s="20">
        <v>94</v>
      </c>
      <c r="H134" s="21">
        <v>168</v>
      </c>
      <c r="I134" s="19">
        <v>1</v>
      </c>
      <c r="J134" s="20">
        <v>2</v>
      </c>
      <c r="K134" s="20">
        <v>1</v>
      </c>
      <c r="L134" s="21">
        <v>3</v>
      </c>
      <c r="M134" s="22">
        <v>17</v>
      </c>
      <c r="N134" s="23">
        <v>0.10119047619047619</v>
      </c>
      <c r="O134" s="24">
        <v>91</v>
      </c>
      <c r="P134" s="23">
        <v>0.54166666666666663</v>
      </c>
      <c r="Q134" s="24">
        <v>60</v>
      </c>
      <c r="R134" s="25">
        <v>0.35714285714285715</v>
      </c>
    </row>
    <row r="135" spans="1:18" ht="16.5" customHeight="1">
      <c r="A135" s="16">
        <v>120</v>
      </c>
      <c r="B135" s="17" t="s">
        <v>25</v>
      </c>
      <c r="C135" s="16">
        <v>830</v>
      </c>
      <c r="D135" s="18" t="s">
        <v>152</v>
      </c>
      <c r="E135" s="19">
        <v>58</v>
      </c>
      <c r="F135" s="20">
        <v>71</v>
      </c>
      <c r="G135" s="20">
        <v>73</v>
      </c>
      <c r="H135" s="21">
        <v>144</v>
      </c>
      <c r="I135" s="19">
        <v>1</v>
      </c>
      <c r="J135" s="20">
        <v>0</v>
      </c>
      <c r="K135" s="20">
        <v>-1</v>
      </c>
      <c r="L135" s="21">
        <v>-1</v>
      </c>
      <c r="M135" s="22">
        <v>3</v>
      </c>
      <c r="N135" s="23">
        <v>2.0833333333333332E-2</v>
      </c>
      <c r="O135" s="24">
        <v>89</v>
      </c>
      <c r="P135" s="23">
        <v>0.61805555555555558</v>
      </c>
      <c r="Q135" s="24">
        <v>52</v>
      </c>
      <c r="R135" s="25">
        <v>0.3611111111111111</v>
      </c>
    </row>
    <row r="136" spans="1:18" ht="16.5" customHeight="1">
      <c r="A136" s="16">
        <v>120</v>
      </c>
      <c r="B136" s="17" t="s">
        <v>25</v>
      </c>
      <c r="C136" s="16">
        <v>840</v>
      </c>
      <c r="D136" s="18" t="s">
        <v>153</v>
      </c>
      <c r="E136" s="19">
        <v>90</v>
      </c>
      <c r="F136" s="20">
        <v>128</v>
      </c>
      <c r="G136" s="20">
        <v>144</v>
      </c>
      <c r="H136" s="21">
        <v>272</v>
      </c>
      <c r="I136" s="19">
        <v>0</v>
      </c>
      <c r="J136" s="20">
        <v>1</v>
      </c>
      <c r="K136" s="20">
        <v>2</v>
      </c>
      <c r="L136" s="21">
        <v>3</v>
      </c>
      <c r="M136" s="22">
        <v>20</v>
      </c>
      <c r="N136" s="23">
        <v>7.3529411764705885E-2</v>
      </c>
      <c r="O136" s="24">
        <v>157</v>
      </c>
      <c r="P136" s="23">
        <v>0.57720588235294112</v>
      </c>
      <c r="Q136" s="24">
        <v>95</v>
      </c>
      <c r="R136" s="25">
        <v>0.34926470588235292</v>
      </c>
    </row>
    <row r="137" spans="1:18" ht="16.5" customHeight="1">
      <c r="A137" s="16">
        <v>120</v>
      </c>
      <c r="B137" s="17" t="s">
        <v>25</v>
      </c>
      <c r="C137" s="16">
        <v>850</v>
      </c>
      <c r="D137" s="18" t="s">
        <v>154</v>
      </c>
      <c r="E137" s="19">
        <v>12</v>
      </c>
      <c r="F137" s="20">
        <v>13</v>
      </c>
      <c r="G137" s="20">
        <v>15</v>
      </c>
      <c r="H137" s="21">
        <v>28</v>
      </c>
      <c r="I137" s="19">
        <v>0</v>
      </c>
      <c r="J137" s="20">
        <v>0</v>
      </c>
      <c r="K137" s="20">
        <v>-1</v>
      </c>
      <c r="L137" s="21">
        <v>-1</v>
      </c>
      <c r="M137" s="22">
        <v>0</v>
      </c>
      <c r="N137" s="23">
        <v>0</v>
      </c>
      <c r="O137" s="24">
        <v>15</v>
      </c>
      <c r="P137" s="23">
        <v>0.5357142857142857</v>
      </c>
      <c r="Q137" s="24">
        <v>13</v>
      </c>
      <c r="R137" s="25">
        <v>0.4642857142857143</v>
      </c>
    </row>
    <row r="138" spans="1:18" ht="16.5" customHeight="1">
      <c r="A138" s="16">
        <v>120</v>
      </c>
      <c r="B138" s="17" t="s">
        <v>25</v>
      </c>
      <c r="C138" s="16">
        <v>860</v>
      </c>
      <c r="D138" s="18" t="s">
        <v>155</v>
      </c>
      <c r="E138" s="19">
        <v>137</v>
      </c>
      <c r="F138" s="20">
        <v>200</v>
      </c>
      <c r="G138" s="20">
        <v>200</v>
      </c>
      <c r="H138" s="21">
        <v>400</v>
      </c>
      <c r="I138" s="19">
        <v>0</v>
      </c>
      <c r="J138" s="20">
        <v>0</v>
      </c>
      <c r="K138" s="20">
        <v>1</v>
      </c>
      <c r="L138" s="21">
        <v>1</v>
      </c>
      <c r="M138" s="22">
        <v>37</v>
      </c>
      <c r="N138" s="23">
        <v>9.2499999999999999E-2</v>
      </c>
      <c r="O138" s="24">
        <v>212</v>
      </c>
      <c r="P138" s="23">
        <v>0.53</v>
      </c>
      <c r="Q138" s="24">
        <v>151</v>
      </c>
      <c r="R138" s="25">
        <v>0.3775</v>
      </c>
    </row>
    <row r="139" spans="1:18">
      <c r="A139" s="16">
        <v>120</v>
      </c>
      <c r="B139" s="17" t="s">
        <v>25</v>
      </c>
      <c r="C139" s="16">
        <v>870</v>
      </c>
      <c r="D139" s="18" t="s">
        <v>156</v>
      </c>
      <c r="E139" s="19">
        <v>56</v>
      </c>
      <c r="F139" s="20">
        <v>83</v>
      </c>
      <c r="G139" s="20">
        <v>88</v>
      </c>
      <c r="H139" s="21">
        <v>171</v>
      </c>
      <c r="I139" s="19">
        <v>-1</v>
      </c>
      <c r="J139" s="20">
        <v>0</v>
      </c>
      <c r="K139" s="20">
        <v>-1</v>
      </c>
      <c r="L139" s="21">
        <v>-1</v>
      </c>
      <c r="M139" s="22">
        <v>18</v>
      </c>
      <c r="N139" s="23">
        <v>0.10526315789473684</v>
      </c>
      <c r="O139" s="24">
        <v>105</v>
      </c>
      <c r="P139" s="23">
        <v>0.61403508771929827</v>
      </c>
      <c r="Q139" s="24">
        <v>48</v>
      </c>
      <c r="R139" s="25">
        <v>0.2807017543859649</v>
      </c>
    </row>
    <row r="140" spans="1:18" ht="16.5" customHeight="1">
      <c r="A140" s="16">
        <v>120</v>
      </c>
      <c r="B140" s="17" t="s">
        <v>25</v>
      </c>
      <c r="C140" s="16">
        <v>880</v>
      </c>
      <c r="D140" s="18" t="s">
        <v>157</v>
      </c>
      <c r="E140" s="19">
        <v>97</v>
      </c>
      <c r="F140" s="20">
        <v>131</v>
      </c>
      <c r="G140" s="20">
        <v>125</v>
      </c>
      <c r="H140" s="21">
        <v>256</v>
      </c>
      <c r="I140" s="19">
        <v>-2</v>
      </c>
      <c r="J140" s="20">
        <v>0</v>
      </c>
      <c r="K140" s="20">
        <v>-1</v>
      </c>
      <c r="L140" s="21">
        <v>-1</v>
      </c>
      <c r="M140" s="22">
        <v>21</v>
      </c>
      <c r="N140" s="23">
        <v>8.203125E-2</v>
      </c>
      <c r="O140" s="24">
        <v>137</v>
      </c>
      <c r="P140" s="23">
        <v>0.53515625</v>
      </c>
      <c r="Q140" s="24">
        <v>98</v>
      </c>
      <c r="R140" s="25">
        <v>0.3828125</v>
      </c>
    </row>
    <row r="141" spans="1:18" ht="16.5" customHeight="1">
      <c r="A141" s="16">
        <v>120</v>
      </c>
      <c r="B141" s="17" t="s">
        <v>25</v>
      </c>
      <c r="C141" s="16">
        <v>890</v>
      </c>
      <c r="D141" s="18" t="s">
        <v>158</v>
      </c>
      <c r="E141" s="19">
        <v>51</v>
      </c>
      <c r="F141" s="20">
        <v>78</v>
      </c>
      <c r="G141" s="20">
        <v>78</v>
      </c>
      <c r="H141" s="21">
        <v>156</v>
      </c>
      <c r="I141" s="19">
        <v>-1</v>
      </c>
      <c r="J141" s="20">
        <v>-1</v>
      </c>
      <c r="K141" s="20">
        <v>0</v>
      </c>
      <c r="L141" s="21">
        <v>-1</v>
      </c>
      <c r="M141" s="22">
        <v>14</v>
      </c>
      <c r="N141" s="23">
        <v>8.9743589743589744E-2</v>
      </c>
      <c r="O141" s="24">
        <v>87</v>
      </c>
      <c r="P141" s="23">
        <v>0.55769230769230771</v>
      </c>
      <c r="Q141" s="24">
        <v>55</v>
      </c>
      <c r="R141" s="25">
        <v>0.35256410256410259</v>
      </c>
    </row>
    <row r="142" spans="1:18" ht="16.5" customHeight="1">
      <c r="A142" s="16">
        <v>120</v>
      </c>
      <c r="B142" s="17" t="s">
        <v>25</v>
      </c>
      <c r="C142" s="16">
        <v>900</v>
      </c>
      <c r="D142" s="18" t="s">
        <v>159</v>
      </c>
      <c r="E142" s="19">
        <v>68</v>
      </c>
      <c r="F142" s="20">
        <v>106</v>
      </c>
      <c r="G142" s="20">
        <v>101</v>
      </c>
      <c r="H142" s="21">
        <v>207</v>
      </c>
      <c r="I142" s="19">
        <v>0</v>
      </c>
      <c r="J142" s="20">
        <v>0</v>
      </c>
      <c r="K142" s="20">
        <v>0</v>
      </c>
      <c r="L142" s="21">
        <v>0</v>
      </c>
      <c r="M142" s="22">
        <v>16</v>
      </c>
      <c r="N142" s="23">
        <v>7.7294685990338161E-2</v>
      </c>
      <c r="O142" s="24">
        <v>123</v>
      </c>
      <c r="P142" s="23">
        <v>0.59420289855072461</v>
      </c>
      <c r="Q142" s="24">
        <v>68</v>
      </c>
      <c r="R142" s="25">
        <v>0.32850241545893721</v>
      </c>
    </row>
    <row r="143" spans="1:18" ht="16.5" customHeight="1">
      <c r="A143" s="16">
        <v>120</v>
      </c>
      <c r="B143" s="17" t="s">
        <v>25</v>
      </c>
      <c r="C143" s="16">
        <v>910</v>
      </c>
      <c r="D143" s="18" t="s">
        <v>160</v>
      </c>
      <c r="E143" s="19">
        <v>57</v>
      </c>
      <c r="F143" s="20">
        <v>78</v>
      </c>
      <c r="G143" s="20">
        <v>74</v>
      </c>
      <c r="H143" s="21">
        <v>152</v>
      </c>
      <c r="I143" s="19">
        <v>2</v>
      </c>
      <c r="J143" s="20">
        <v>2</v>
      </c>
      <c r="K143" s="20">
        <v>-1</v>
      </c>
      <c r="L143" s="21">
        <v>1</v>
      </c>
      <c r="M143" s="22">
        <v>13</v>
      </c>
      <c r="N143" s="23">
        <v>8.5526315789473686E-2</v>
      </c>
      <c r="O143" s="24">
        <v>90</v>
      </c>
      <c r="P143" s="23">
        <v>0.59210526315789469</v>
      </c>
      <c r="Q143" s="24">
        <v>49</v>
      </c>
      <c r="R143" s="25">
        <v>0.32236842105263158</v>
      </c>
    </row>
    <row r="144" spans="1:18" ht="16.5" customHeight="1">
      <c r="A144" s="16">
        <v>120</v>
      </c>
      <c r="B144" s="17" t="s">
        <v>25</v>
      </c>
      <c r="C144" s="16">
        <v>920</v>
      </c>
      <c r="D144" s="18" t="s">
        <v>161</v>
      </c>
      <c r="E144" s="19">
        <v>77</v>
      </c>
      <c r="F144" s="20">
        <v>109</v>
      </c>
      <c r="G144" s="20">
        <v>114</v>
      </c>
      <c r="H144" s="21">
        <v>223</v>
      </c>
      <c r="I144" s="19">
        <v>0</v>
      </c>
      <c r="J144" s="20">
        <v>-1</v>
      </c>
      <c r="K144" s="20">
        <v>0</v>
      </c>
      <c r="L144" s="21">
        <v>-1</v>
      </c>
      <c r="M144" s="22">
        <v>12</v>
      </c>
      <c r="N144" s="23">
        <v>5.3811659192825115E-2</v>
      </c>
      <c r="O144" s="24">
        <v>123</v>
      </c>
      <c r="P144" s="23">
        <v>0.55156950672645744</v>
      </c>
      <c r="Q144" s="24">
        <v>88</v>
      </c>
      <c r="R144" s="25">
        <v>0.39461883408071746</v>
      </c>
    </row>
    <row r="145" spans="1:18" ht="16.5" customHeight="1">
      <c r="A145" s="16">
        <v>120</v>
      </c>
      <c r="B145" s="17" t="s">
        <v>25</v>
      </c>
      <c r="C145" s="16">
        <v>930</v>
      </c>
      <c r="D145" s="18" t="s">
        <v>162</v>
      </c>
      <c r="E145" s="19">
        <v>41</v>
      </c>
      <c r="F145" s="20">
        <v>59</v>
      </c>
      <c r="G145" s="20">
        <v>57</v>
      </c>
      <c r="H145" s="21">
        <v>116</v>
      </c>
      <c r="I145" s="19">
        <v>0</v>
      </c>
      <c r="J145" s="20">
        <v>0</v>
      </c>
      <c r="K145" s="20">
        <v>-1</v>
      </c>
      <c r="L145" s="21">
        <v>-1</v>
      </c>
      <c r="M145" s="22">
        <v>3</v>
      </c>
      <c r="N145" s="23">
        <v>2.5862068965517241E-2</v>
      </c>
      <c r="O145" s="24">
        <v>67</v>
      </c>
      <c r="P145" s="23">
        <v>0.57758620689655171</v>
      </c>
      <c r="Q145" s="24">
        <v>46</v>
      </c>
      <c r="R145" s="25">
        <v>0.39655172413793105</v>
      </c>
    </row>
    <row r="146" spans="1:18" ht="16.5" customHeight="1">
      <c r="A146" s="16"/>
      <c r="B146" s="17" t="s">
        <v>182</v>
      </c>
      <c r="C146" s="16"/>
      <c r="D146" s="18"/>
      <c r="E146" s="19">
        <f t="shared" ref="E146:M146" si="11">SUM(E130:E145)</f>
        <v>1508</v>
      </c>
      <c r="F146" s="20">
        <f t="shared" si="11"/>
        <v>2148</v>
      </c>
      <c r="G146" s="20">
        <f t="shared" si="11"/>
        <v>2165</v>
      </c>
      <c r="H146" s="21">
        <f t="shared" si="11"/>
        <v>4313</v>
      </c>
      <c r="I146" s="19">
        <f t="shared" si="11"/>
        <v>-1</v>
      </c>
      <c r="J146" s="20">
        <f t="shared" si="11"/>
        <v>2</v>
      </c>
      <c r="K146" s="20">
        <f t="shared" si="11"/>
        <v>2</v>
      </c>
      <c r="L146" s="21">
        <f t="shared" si="11"/>
        <v>4</v>
      </c>
      <c r="M146" s="22">
        <f t="shared" si="11"/>
        <v>412</v>
      </c>
      <c r="N146" s="23">
        <f>M146/$H$146</f>
        <v>9.5525156503593792E-2</v>
      </c>
      <c r="O146" s="24">
        <f>SUM(O130:O145)</f>
        <v>2579</v>
      </c>
      <c r="P146" s="23">
        <f>O146/$H$146</f>
        <v>0.59795965685137953</v>
      </c>
      <c r="Q146" s="24">
        <f>SUM(Q130:Q145)</f>
        <v>1322</v>
      </c>
      <c r="R146" s="23">
        <f>Q146/$H$146</f>
        <v>0.30651518664502664</v>
      </c>
    </row>
    <row r="147" spans="1:18" ht="16.5" customHeight="1">
      <c r="A147" s="16">
        <v>130</v>
      </c>
      <c r="B147" s="17" t="s">
        <v>26</v>
      </c>
      <c r="C147" s="16">
        <v>940</v>
      </c>
      <c r="D147" s="18" t="s">
        <v>163</v>
      </c>
      <c r="E147" s="19">
        <v>396</v>
      </c>
      <c r="F147" s="20">
        <v>572</v>
      </c>
      <c r="G147" s="20">
        <v>587</v>
      </c>
      <c r="H147" s="21">
        <v>1159</v>
      </c>
      <c r="I147" s="19">
        <v>1</v>
      </c>
      <c r="J147" s="20">
        <v>2</v>
      </c>
      <c r="K147" s="20">
        <v>1</v>
      </c>
      <c r="L147" s="21">
        <v>3</v>
      </c>
      <c r="M147" s="22">
        <v>162</v>
      </c>
      <c r="N147" s="23">
        <v>0.13977566867989646</v>
      </c>
      <c r="O147" s="24">
        <v>830</v>
      </c>
      <c r="P147" s="23">
        <v>0.71613459879206209</v>
      </c>
      <c r="Q147" s="24">
        <v>167</v>
      </c>
      <c r="R147" s="25">
        <v>0.14408973252804141</v>
      </c>
    </row>
    <row r="148" spans="1:18" ht="16.5" customHeight="1">
      <c r="A148" s="16">
        <v>130</v>
      </c>
      <c r="B148" s="17" t="s">
        <v>26</v>
      </c>
      <c r="C148" s="16">
        <v>941</v>
      </c>
      <c r="D148" s="18" t="s">
        <v>164</v>
      </c>
      <c r="E148" s="19">
        <v>375</v>
      </c>
      <c r="F148" s="20">
        <v>491</v>
      </c>
      <c r="G148" s="20">
        <v>532</v>
      </c>
      <c r="H148" s="21">
        <v>1023</v>
      </c>
      <c r="I148" s="19">
        <v>-1</v>
      </c>
      <c r="J148" s="20">
        <v>-2</v>
      </c>
      <c r="K148" s="20">
        <v>-6</v>
      </c>
      <c r="L148" s="21">
        <v>-8</v>
      </c>
      <c r="M148" s="22">
        <v>102</v>
      </c>
      <c r="N148" s="23">
        <v>9.9706744868035185E-2</v>
      </c>
      <c r="O148" s="24">
        <v>702</v>
      </c>
      <c r="P148" s="23">
        <v>0.6862170087976539</v>
      </c>
      <c r="Q148" s="24">
        <v>219</v>
      </c>
      <c r="R148" s="25">
        <v>0.21407624633431085</v>
      </c>
    </row>
    <row r="149" spans="1:18" ht="16.5" customHeight="1">
      <c r="A149" s="16">
        <v>130</v>
      </c>
      <c r="B149" s="17" t="s">
        <v>26</v>
      </c>
      <c r="C149" s="16">
        <v>942</v>
      </c>
      <c r="D149" s="18" t="s">
        <v>165</v>
      </c>
      <c r="E149" s="19">
        <v>310</v>
      </c>
      <c r="F149" s="20">
        <v>433</v>
      </c>
      <c r="G149" s="20">
        <v>453</v>
      </c>
      <c r="H149" s="21">
        <v>886</v>
      </c>
      <c r="I149" s="19">
        <v>0</v>
      </c>
      <c r="J149" s="20">
        <v>-3</v>
      </c>
      <c r="K149" s="20">
        <v>0</v>
      </c>
      <c r="L149" s="21">
        <v>-3</v>
      </c>
      <c r="M149" s="22">
        <v>69</v>
      </c>
      <c r="N149" s="23">
        <v>7.7878103837471777E-2</v>
      </c>
      <c r="O149" s="24">
        <v>675</v>
      </c>
      <c r="P149" s="23">
        <v>0.76185101580135439</v>
      </c>
      <c r="Q149" s="24">
        <v>142</v>
      </c>
      <c r="R149" s="25">
        <v>0.16027088036117382</v>
      </c>
    </row>
    <row r="150" spans="1:18" ht="16.5" customHeight="1">
      <c r="A150" s="16">
        <v>130</v>
      </c>
      <c r="B150" s="17" t="s">
        <v>26</v>
      </c>
      <c r="C150" s="16">
        <v>943</v>
      </c>
      <c r="D150" s="18" t="s">
        <v>166</v>
      </c>
      <c r="E150" s="19">
        <v>367</v>
      </c>
      <c r="F150" s="20">
        <v>521</v>
      </c>
      <c r="G150" s="20">
        <v>564</v>
      </c>
      <c r="H150" s="21">
        <v>1085</v>
      </c>
      <c r="I150" s="19">
        <v>2</v>
      </c>
      <c r="J150" s="20">
        <v>0</v>
      </c>
      <c r="K150" s="20">
        <v>0</v>
      </c>
      <c r="L150" s="21">
        <v>0</v>
      </c>
      <c r="M150" s="22">
        <v>92</v>
      </c>
      <c r="N150" s="23">
        <v>8.4792626728110596E-2</v>
      </c>
      <c r="O150" s="24">
        <v>812</v>
      </c>
      <c r="P150" s="23">
        <v>0.74838709677419357</v>
      </c>
      <c r="Q150" s="24">
        <v>181</v>
      </c>
      <c r="R150" s="25">
        <v>0.16682027649769585</v>
      </c>
    </row>
    <row r="151" spans="1:18" ht="16.5" customHeight="1">
      <c r="A151" s="16">
        <v>130</v>
      </c>
      <c r="B151" s="17" t="s">
        <v>26</v>
      </c>
      <c r="C151" s="16">
        <v>944</v>
      </c>
      <c r="D151" s="18" t="s">
        <v>167</v>
      </c>
      <c r="E151" s="19">
        <v>339</v>
      </c>
      <c r="F151" s="20">
        <v>515</v>
      </c>
      <c r="G151" s="20">
        <v>562</v>
      </c>
      <c r="H151" s="21">
        <v>1077</v>
      </c>
      <c r="I151" s="19">
        <v>0</v>
      </c>
      <c r="J151" s="20">
        <v>1</v>
      </c>
      <c r="K151" s="20">
        <v>-1</v>
      </c>
      <c r="L151" s="21">
        <v>0</v>
      </c>
      <c r="M151" s="22">
        <v>94</v>
      </c>
      <c r="N151" s="23">
        <v>8.72794800371402E-2</v>
      </c>
      <c r="O151" s="24">
        <v>855</v>
      </c>
      <c r="P151" s="23">
        <v>0.79387186629526463</v>
      </c>
      <c r="Q151" s="24">
        <v>128</v>
      </c>
      <c r="R151" s="25">
        <v>0.11884865366759517</v>
      </c>
    </row>
    <row r="152" spans="1:18" ht="16.5" customHeight="1">
      <c r="A152" s="16"/>
      <c r="B152" s="17" t="s">
        <v>182</v>
      </c>
      <c r="C152" s="16"/>
      <c r="D152" s="18"/>
      <c r="E152" s="19">
        <f t="shared" ref="E152:M152" si="12">SUM(E147:E151)</f>
        <v>1787</v>
      </c>
      <c r="F152" s="20">
        <f t="shared" si="12"/>
        <v>2532</v>
      </c>
      <c r="G152" s="20">
        <f t="shared" si="12"/>
        <v>2698</v>
      </c>
      <c r="H152" s="21">
        <f t="shared" si="12"/>
        <v>5230</v>
      </c>
      <c r="I152" s="19">
        <f t="shared" si="12"/>
        <v>2</v>
      </c>
      <c r="J152" s="20">
        <f t="shared" si="12"/>
        <v>-2</v>
      </c>
      <c r="K152" s="20">
        <f t="shared" si="12"/>
        <v>-6</v>
      </c>
      <c r="L152" s="21">
        <f t="shared" si="12"/>
        <v>-8</v>
      </c>
      <c r="M152" s="22">
        <f t="shared" si="12"/>
        <v>519</v>
      </c>
      <c r="N152" s="23">
        <f>M152/$H$152</f>
        <v>9.923518164435946E-2</v>
      </c>
      <c r="O152" s="24">
        <f>SUM(O147:O151)</f>
        <v>3874</v>
      </c>
      <c r="P152" s="23">
        <f>O152/$H$152</f>
        <v>0.74072657743785852</v>
      </c>
      <c r="Q152" s="24">
        <f>SUM(Q147:Q151)</f>
        <v>837</v>
      </c>
      <c r="R152" s="23">
        <f>Q152/$H$152</f>
        <v>0.16003824091778202</v>
      </c>
    </row>
    <row r="153" spans="1:18" ht="16.5" customHeight="1">
      <c r="A153" s="16">
        <v>140</v>
      </c>
      <c r="B153" s="17" t="s">
        <v>27</v>
      </c>
      <c r="C153" s="16">
        <v>950</v>
      </c>
      <c r="D153" s="18" t="s">
        <v>168</v>
      </c>
      <c r="E153" s="19">
        <v>254</v>
      </c>
      <c r="F153" s="20">
        <v>353</v>
      </c>
      <c r="G153" s="20">
        <v>337</v>
      </c>
      <c r="H153" s="21">
        <v>690</v>
      </c>
      <c r="I153" s="19">
        <v>-1</v>
      </c>
      <c r="J153" s="20">
        <v>0</v>
      </c>
      <c r="K153" s="20">
        <v>-1</v>
      </c>
      <c r="L153" s="21">
        <v>-1</v>
      </c>
      <c r="M153" s="22">
        <v>49</v>
      </c>
      <c r="N153" s="23">
        <v>7.101449275362319E-2</v>
      </c>
      <c r="O153" s="24">
        <v>505</v>
      </c>
      <c r="P153" s="23">
        <v>0.73188405797101452</v>
      </c>
      <c r="Q153" s="24">
        <v>136</v>
      </c>
      <c r="R153" s="25">
        <v>0.19710144927536233</v>
      </c>
    </row>
    <row r="154" spans="1:18" ht="16.5" customHeight="1">
      <c r="A154" s="16">
        <v>140</v>
      </c>
      <c r="B154" s="17" t="s">
        <v>27</v>
      </c>
      <c r="C154" s="16">
        <v>951</v>
      </c>
      <c r="D154" s="18" t="s">
        <v>169</v>
      </c>
      <c r="E154" s="19">
        <v>258</v>
      </c>
      <c r="F154" s="20">
        <v>346</v>
      </c>
      <c r="G154" s="20">
        <v>361</v>
      </c>
      <c r="H154" s="21">
        <v>707</v>
      </c>
      <c r="I154" s="19">
        <v>0</v>
      </c>
      <c r="J154" s="20">
        <v>0</v>
      </c>
      <c r="K154" s="20">
        <v>-2</v>
      </c>
      <c r="L154" s="21">
        <v>-2</v>
      </c>
      <c r="M154" s="22">
        <v>51</v>
      </c>
      <c r="N154" s="23">
        <v>7.2135785007072142E-2</v>
      </c>
      <c r="O154" s="24">
        <v>512</v>
      </c>
      <c r="P154" s="23">
        <v>0.72418670438472421</v>
      </c>
      <c r="Q154" s="24">
        <v>144</v>
      </c>
      <c r="R154" s="25">
        <v>0.20367751060820369</v>
      </c>
    </row>
    <row r="155" spans="1:18" ht="16.5" customHeight="1">
      <c r="A155" s="16">
        <v>140</v>
      </c>
      <c r="B155" s="17" t="s">
        <v>27</v>
      </c>
      <c r="C155" s="16">
        <v>952</v>
      </c>
      <c r="D155" s="18" t="s">
        <v>170</v>
      </c>
      <c r="E155" s="19">
        <v>207</v>
      </c>
      <c r="F155" s="20">
        <v>313</v>
      </c>
      <c r="G155" s="20">
        <v>315</v>
      </c>
      <c r="H155" s="21">
        <v>628</v>
      </c>
      <c r="I155" s="19">
        <v>4</v>
      </c>
      <c r="J155" s="20">
        <v>5</v>
      </c>
      <c r="K155" s="20">
        <v>5</v>
      </c>
      <c r="L155" s="21">
        <v>10</v>
      </c>
      <c r="M155" s="22">
        <v>152</v>
      </c>
      <c r="N155" s="23">
        <v>0.24203821656050956</v>
      </c>
      <c r="O155" s="24">
        <v>441</v>
      </c>
      <c r="P155" s="23">
        <v>0.70222929936305734</v>
      </c>
      <c r="Q155" s="24">
        <v>35</v>
      </c>
      <c r="R155" s="25">
        <v>5.5732484076433123E-2</v>
      </c>
    </row>
    <row r="156" spans="1:18" ht="16.5" customHeight="1">
      <c r="A156" s="16">
        <v>140</v>
      </c>
      <c r="B156" s="17" t="s">
        <v>27</v>
      </c>
      <c r="C156" s="16">
        <v>953</v>
      </c>
      <c r="D156" s="18" t="s">
        <v>171</v>
      </c>
      <c r="E156" s="19">
        <v>321</v>
      </c>
      <c r="F156" s="20">
        <v>475</v>
      </c>
      <c r="G156" s="20">
        <v>483</v>
      </c>
      <c r="H156" s="21">
        <v>958</v>
      </c>
      <c r="I156" s="19">
        <v>1</v>
      </c>
      <c r="J156" s="20">
        <v>-1</v>
      </c>
      <c r="K156" s="20">
        <v>2</v>
      </c>
      <c r="L156" s="21">
        <v>1</v>
      </c>
      <c r="M156" s="22">
        <v>132</v>
      </c>
      <c r="N156" s="23">
        <v>0.13778705636743216</v>
      </c>
      <c r="O156" s="24">
        <v>712</v>
      </c>
      <c r="P156" s="23">
        <v>0.74321503131524014</v>
      </c>
      <c r="Q156" s="24">
        <v>114</v>
      </c>
      <c r="R156" s="25">
        <v>0.11899791231732777</v>
      </c>
    </row>
    <row r="157" spans="1:18" ht="16.5" customHeight="1">
      <c r="A157" s="16"/>
      <c r="B157" s="17" t="s">
        <v>182</v>
      </c>
      <c r="C157" s="16"/>
      <c r="D157" s="18"/>
      <c r="E157" s="19">
        <f t="shared" ref="E157:M157" si="13">SUM(E153:E156)</f>
        <v>1040</v>
      </c>
      <c r="F157" s="20">
        <f t="shared" si="13"/>
        <v>1487</v>
      </c>
      <c r="G157" s="20">
        <f t="shared" si="13"/>
        <v>1496</v>
      </c>
      <c r="H157" s="21">
        <f t="shared" si="13"/>
        <v>2983</v>
      </c>
      <c r="I157" s="19">
        <f t="shared" si="13"/>
        <v>4</v>
      </c>
      <c r="J157" s="20">
        <f t="shared" si="13"/>
        <v>4</v>
      </c>
      <c r="K157" s="20">
        <f t="shared" si="13"/>
        <v>4</v>
      </c>
      <c r="L157" s="21">
        <f t="shared" si="13"/>
        <v>8</v>
      </c>
      <c r="M157" s="22">
        <f t="shared" si="13"/>
        <v>384</v>
      </c>
      <c r="N157" s="23">
        <f>M157/$H$157</f>
        <v>0.12872946697955079</v>
      </c>
      <c r="O157" s="24">
        <f>SUM(O153:O156)</f>
        <v>2170</v>
      </c>
      <c r="P157" s="23">
        <f>O157/$H$157</f>
        <v>0.7274555816292323</v>
      </c>
      <c r="Q157" s="24">
        <f>SUM(Q153:Q156)</f>
        <v>429</v>
      </c>
      <c r="R157" s="23">
        <f>Q157/$H$157</f>
        <v>0.14381495139121689</v>
      </c>
    </row>
    <row r="158" spans="1:18" ht="16.5" customHeight="1">
      <c r="A158" s="16">
        <v>150</v>
      </c>
      <c r="B158" s="17" t="s">
        <v>28</v>
      </c>
      <c r="C158" s="16">
        <v>956</v>
      </c>
      <c r="D158" s="18" t="s">
        <v>172</v>
      </c>
      <c r="E158" s="19">
        <v>219</v>
      </c>
      <c r="F158" s="20">
        <v>349</v>
      </c>
      <c r="G158" s="20">
        <v>354</v>
      </c>
      <c r="H158" s="21">
        <v>703</v>
      </c>
      <c r="I158" s="19">
        <v>4</v>
      </c>
      <c r="J158" s="20">
        <v>8</v>
      </c>
      <c r="K158" s="20">
        <v>8</v>
      </c>
      <c r="L158" s="21">
        <v>16</v>
      </c>
      <c r="M158" s="22">
        <v>239</v>
      </c>
      <c r="N158" s="23">
        <v>0.33997155049786631</v>
      </c>
      <c r="O158" s="24">
        <v>450</v>
      </c>
      <c r="P158" s="23">
        <v>0.64011379800853485</v>
      </c>
      <c r="Q158" s="24">
        <v>14</v>
      </c>
      <c r="R158" s="25">
        <v>1.9914651493598862E-2</v>
      </c>
    </row>
    <row r="159" spans="1:18" ht="16.5" customHeight="1">
      <c r="A159" s="16"/>
      <c r="B159" s="17" t="s">
        <v>182</v>
      </c>
      <c r="C159" s="16"/>
      <c r="D159" s="18"/>
      <c r="E159" s="19">
        <v>219</v>
      </c>
      <c r="F159" s="20">
        <v>349</v>
      </c>
      <c r="G159" s="20">
        <v>354</v>
      </c>
      <c r="H159" s="21">
        <v>703</v>
      </c>
      <c r="I159" s="19">
        <v>4</v>
      </c>
      <c r="J159" s="20">
        <v>8</v>
      </c>
      <c r="K159" s="20">
        <v>8</v>
      </c>
      <c r="L159" s="21">
        <v>16</v>
      </c>
      <c r="M159" s="22">
        <v>239</v>
      </c>
      <c r="N159" s="23">
        <v>0.33997155049786631</v>
      </c>
      <c r="O159" s="24">
        <v>450</v>
      </c>
      <c r="P159" s="23">
        <v>0.64011379800853485</v>
      </c>
      <c r="Q159" s="24">
        <v>14</v>
      </c>
      <c r="R159" s="25">
        <v>1.9914651493598862E-2</v>
      </c>
    </row>
    <row r="160" spans="1:18" ht="16.5" customHeight="1">
      <c r="A160" s="16">
        <v>160</v>
      </c>
      <c r="B160" s="17" t="s">
        <v>29</v>
      </c>
      <c r="C160" s="16">
        <v>961</v>
      </c>
      <c r="D160" s="18" t="s">
        <v>173</v>
      </c>
      <c r="E160" s="19">
        <v>212</v>
      </c>
      <c r="F160" s="20">
        <v>280</v>
      </c>
      <c r="G160" s="20">
        <v>300</v>
      </c>
      <c r="H160" s="21">
        <v>580</v>
      </c>
      <c r="I160" s="19">
        <v>0</v>
      </c>
      <c r="J160" s="20">
        <v>-1</v>
      </c>
      <c r="K160" s="20">
        <v>1</v>
      </c>
      <c r="L160" s="21">
        <v>0</v>
      </c>
      <c r="M160" s="22">
        <v>48</v>
      </c>
      <c r="N160" s="23">
        <v>8.2758620689655171E-2</v>
      </c>
      <c r="O160" s="24">
        <v>407</v>
      </c>
      <c r="P160" s="23">
        <v>0.7017241379310345</v>
      </c>
      <c r="Q160" s="24">
        <v>125</v>
      </c>
      <c r="R160" s="25">
        <v>0.21551724137931033</v>
      </c>
    </row>
    <row r="161" spans="1:18" ht="16.5" customHeight="1">
      <c r="A161" s="16">
        <v>160</v>
      </c>
      <c r="B161" s="17" t="s">
        <v>29</v>
      </c>
      <c r="C161" s="16">
        <v>962</v>
      </c>
      <c r="D161" s="18" t="s">
        <v>174</v>
      </c>
      <c r="E161" s="19">
        <v>303</v>
      </c>
      <c r="F161" s="20">
        <v>425</v>
      </c>
      <c r="G161" s="20">
        <v>457</v>
      </c>
      <c r="H161" s="21">
        <v>882</v>
      </c>
      <c r="I161" s="19">
        <v>1</v>
      </c>
      <c r="J161" s="20">
        <v>2</v>
      </c>
      <c r="K161" s="20">
        <v>4</v>
      </c>
      <c r="L161" s="21">
        <v>6</v>
      </c>
      <c r="M161" s="22">
        <v>107</v>
      </c>
      <c r="N161" s="23">
        <v>0.12131519274376418</v>
      </c>
      <c r="O161" s="24">
        <v>619</v>
      </c>
      <c r="P161" s="23">
        <v>0.70181405895691606</v>
      </c>
      <c r="Q161" s="24">
        <v>156</v>
      </c>
      <c r="R161" s="25">
        <v>0.17687074829931973</v>
      </c>
    </row>
    <row r="162" spans="1:18" ht="16.5" customHeight="1">
      <c r="A162" s="16">
        <v>160</v>
      </c>
      <c r="B162" s="17" t="s">
        <v>29</v>
      </c>
      <c r="C162" s="16">
        <v>963</v>
      </c>
      <c r="D162" s="18" t="s">
        <v>175</v>
      </c>
      <c r="E162" s="19">
        <v>196</v>
      </c>
      <c r="F162" s="20">
        <v>325</v>
      </c>
      <c r="G162" s="20">
        <v>297</v>
      </c>
      <c r="H162" s="21">
        <v>622</v>
      </c>
      <c r="I162" s="19">
        <v>0</v>
      </c>
      <c r="J162" s="20">
        <v>0</v>
      </c>
      <c r="K162" s="20">
        <v>1</v>
      </c>
      <c r="L162" s="21">
        <v>1</v>
      </c>
      <c r="M162" s="22">
        <v>112</v>
      </c>
      <c r="N162" s="23">
        <v>0.18006430868167203</v>
      </c>
      <c r="O162" s="24">
        <v>443</v>
      </c>
      <c r="P162" s="23">
        <v>0.71221864951768488</v>
      </c>
      <c r="Q162" s="24">
        <v>67</v>
      </c>
      <c r="R162" s="25">
        <v>0.10771704180064309</v>
      </c>
    </row>
    <row r="163" spans="1:18" ht="16.5" customHeight="1">
      <c r="A163" s="16">
        <v>160</v>
      </c>
      <c r="B163" s="17" t="s">
        <v>29</v>
      </c>
      <c r="C163" s="16">
        <v>964</v>
      </c>
      <c r="D163" s="18" t="s">
        <v>176</v>
      </c>
      <c r="E163" s="19">
        <v>287</v>
      </c>
      <c r="F163" s="20">
        <v>416</v>
      </c>
      <c r="G163" s="20">
        <v>403</v>
      </c>
      <c r="H163" s="21">
        <v>819</v>
      </c>
      <c r="I163" s="19">
        <v>0</v>
      </c>
      <c r="J163" s="20">
        <v>-1</v>
      </c>
      <c r="K163" s="20">
        <v>-1</v>
      </c>
      <c r="L163" s="21">
        <v>-2</v>
      </c>
      <c r="M163" s="22">
        <v>110</v>
      </c>
      <c r="N163" s="23">
        <v>0.1343101343101343</v>
      </c>
      <c r="O163" s="24">
        <v>539</v>
      </c>
      <c r="P163" s="23">
        <v>0.65811965811965811</v>
      </c>
      <c r="Q163" s="24">
        <v>170</v>
      </c>
      <c r="R163" s="25">
        <v>0.20757020757020758</v>
      </c>
    </row>
    <row r="164" spans="1:18" ht="16.5" customHeight="1">
      <c r="A164" s="16">
        <v>160</v>
      </c>
      <c r="B164" s="17" t="s">
        <v>29</v>
      </c>
      <c r="C164" s="16">
        <v>965</v>
      </c>
      <c r="D164" s="18" t="s">
        <v>177</v>
      </c>
      <c r="E164" s="19">
        <v>294</v>
      </c>
      <c r="F164" s="20">
        <v>405</v>
      </c>
      <c r="G164" s="20">
        <v>468</v>
      </c>
      <c r="H164" s="21">
        <v>873</v>
      </c>
      <c r="I164" s="19">
        <v>-2</v>
      </c>
      <c r="J164" s="20">
        <v>-2</v>
      </c>
      <c r="K164" s="20">
        <v>0</v>
      </c>
      <c r="L164" s="21">
        <v>-2</v>
      </c>
      <c r="M164" s="22">
        <v>129</v>
      </c>
      <c r="N164" s="23">
        <v>0.14776632302405499</v>
      </c>
      <c r="O164" s="24">
        <v>611</v>
      </c>
      <c r="P164" s="23">
        <v>0.69988545246277201</v>
      </c>
      <c r="Q164" s="24">
        <v>133</v>
      </c>
      <c r="R164" s="25">
        <v>0.15234822451317298</v>
      </c>
    </row>
    <row r="165" spans="1:18" ht="16.5" customHeight="1">
      <c r="A165" s="16"/>
      <c r="B165" s="17" t="s">
        <v>182</v>
      </c>
      <c r="C165" s="16"/>
      <c r="D165" s="18"/>
      <c r="E165" s="19">
        <f t="shared" ref="E165:M165" si="14">SUM(E160:E164)</f>
        <v>1292</v>
      </c>
      <c r="F165" s="20">
        <f t="shared" si="14"/>
        <v>1851</v>
      </c>
      <c r="G165" s="20">
        <f t="shared" si="14"/>
        <v>1925</v>
      </c>
      <c r="H165" s="21">
        <f t="shared" si="14"/>
        <v>3776</v>
      </c>
      <c r="I165" s="19">
        <f t="shared" si="14"/>
        <v>-1</v>
      </c>
      <c r="J165" s="20">
        <f t="shared" si="14"/>
        <v>-2</v>
      </c>
      <c r="K165" s="20">
        <f t="shared" si="14"/>
        <v>5</v>
      </c>
      <c r="L165" s="21">
        <f t="shared" si="14"/>
        <v>3</v>
      </c>
      <c r="M165" s="22">
        <f t="shared" si="14"/>
        <v>506</v>
      </c>
      <c r="N165" s="23">
        <f>M165/$H$165</f>
        <v>0.1340042372881356</v>
      </c>
      <c r="O165" s="24">
        <f>SUM(O160:O164)</f>
        <v>2619</v>
      </c>
      <c r="P165" s="23">
        <f>O165/$H$165</f>
        <v>0.69359110169491522</v>
      </c>
      <c r="Q165" s="24">
        <f>SUM(Q160:Q164)</f>
        <v>651</v>
      </c>
      <c r="R165" s="23">
        <f>Q165/$H$165</f>
        <v>0.17240466101694915</v>
      </c>
    </row>
    <row r="166" spans="1:18" ht="16.5" customHeight="1">
      <c r="A166" s="16">
        <v>170</v>
      </c>
      <c r="B166" s="17" t="s">
        <v>30</v>
      </c>
      <c r="C166" s="16">
        <v>971</v>
      </c>
      <c r="D166" s="18" t="s">
        <v>178</v>
      </c>
      <c r="E166" s="19">
        <v>150</v>
      </c>
      <c r="F166" s="20">
        <v>257</v>
      </c>
      <c r="G166" s="20">
        <v>239</v>
      </c>
      <c r="H166" s="21">
        <v>496</v>
      </c>
      <c r="I166" s="19">
        <v>1</v>
      </c>
      <c r="J166" s="20">
        <v>1</v>
      </c>
      <c r="K166" s="20">
        <v>0</v>
      </c>
      <c r="L166" s="21">
        <v>1</v>
      </c>
      <c r="M166" s="22">
        <v>79</v>
      </c>
      <c r="N166" s="23">
        <v>0.15927419354838709</v>
      </c>
      <c r="O166" s="24">
        <v>378</v>
      </c>
      <c r="P166" s="23">
        <v>0.76209677419354838</v>
      </c>
      <c r="Q166" s="24">
        <v>39</v>
      </c>
      <c r="R166" s="25">
        <v>7.8629032258064516E-2</v>
      </c>
    </row>
    <row r="167" spans="1:18" ht="16.5" customHeight="1">
      <c r="A167" s="16">
        <v>170</v>
      </c>
      <c r="B167" s="17" t="s">
        <v>30</v>
      </c>
      <c r="C167" s="16">
        <v>972</v>
      </c>
      <c r="D167" s="18" t="s">
        <v>179</v>
      </c>
      <c r="E167" s="19">
        <v>144</v>
      </c>
      <c r="F167" s="20">
        <v>258</v>
      </c>
      <c r="G167" s="20">
        <v>248</v>
      </c>
      <c r="H167" s="21">
        <v>506</v>
      </c>
      <c r="I167" s="19">
        <v>3</v>
      </c>
      <c r="J167" s="20">
        <v>4</v>
      </c>
      <c r="K167" s="20">
        <v>6</v>
      </c>
      <c r="L167" s="21">
        <v>10</v>
      </c>
      <c r="M167" s="22">
        <v>151</v>
      </c>
      <c r="N167" s="23">
        <v>0.29841897233201581</v>
      </c>
      <c r="O167" s="24">
        <v>330</v>
      </c>
      <c r="P167" s="23">
        <v>0.65217391304347827</v>
      </c>
      <c r="Q167" s="24">
        <v>25</v>
      </c>
      <c r="R167" s="25">
        <v>4.9407114624505928E-2</v>
      </c>
    </row>
    <row r="168" spans="1:18" ht="16.5" customHeight="1">
      <c r="A168" s="16">
        <v>170</v>
      </c>
      <c r="B168" s="17" t="s">
        <v>30</v>
      </c>
      <c r="C168" s="16">
        <v>973</v>
      </c>
      <c r="D168" s="18" t="s">
        <v>180</v>
      </c>
      <c r="E168" s="19">
        <v>187</v>
      </c>
      <c r="F168" s="20">
        <v>337</v>
      </c>
      <c r="G168" s="20">
        <v>337</v>
      </c>
      <c r="H168" s="21">
        <v>674</v>
      </c>
      <c r="I168" s="19">
        <v>1</v>
      </c>
      <c r="J168" s="20">
        <v>0</v>
      </c>
      <c r="K168" s="20">
        <v>2</v>
      </c>
      <c r="L168" s="21">
        <v>2</v>
      </c>
      <c r="M168" s="22">
        <v>184</v>
      </c>
      <c r="N168" s="23">
        <v>0.27299703264094954</v>
      </c>
      <c r="O168" s="24">
        <v>467</v>
      </c>
      <c r="P168" s="23">
        <v>0.69287833827893175</v>
      </c>
      <c r="Q168" s="24">
        <v>23</v>
      </c>
      <c r="R168" s="25">
        <v>3.4124629080118693E-2</v>
      </c>
    </row>
    <row r="169" spans="1:18" ht="16.5" customHeight="1">
      <c r="A169" s="16"/>
      <c r="B169" s="17" t="s">
        <v>182</v>
      </c>
      <c r="C169" s="16"/>
      <c r="D169" s="18"/>
      <c r="E169" s="19">
        <f t="shared" ref="E169:M169" si="15">SUM(E166:E168)</f>
        <v>481</v>
      </c>
      <c r="F169" s="20">
        <f t="shared" si="15"/>
        <v>852</v>
      </c>
      <c r="G169" s="20">
        <f t="shared" si="15"/>
        <v>824</v>
      </c>
      <c r="H169" s="21">
        <f t="shared" si="15"/>
        <v>1676</v>
      </c>
      <c r="I169" s="19">
        <f t="shared" si="15"/>
        <v>5</v>
      </c>
      <c r="J169" s="20">
        <f t="shared" si="15"/>
        <v>5</v>
      </c>
      <c r="K169" s="20">
        <f t="shared" si="15"/>
        <v>8</v>
      </c>
      <c r="L169" s="21">
        <f t="shared" si="15"/>
        <v>13</v>
      </c>
      <c r="M169" s="22">
        <f t="shared" si="15"/>
        <v>414</v>
      </c>
      <c r="N169" s="23">
        <f>M169/$H$169</f>
        <v>0.24701670644391407</v>
      </c>
      <c r="O169" s="24">
        <f>SUM(O166:O168)</f>
        <v>1175</v>
      </c>
      <c r="P169" s="23">
        <f>O169/$H$169</f>
        <v>0.70107398568019097</v>
      </c>
      <c r="Q169" s="24">
        <f>SUM(Q166:Q168)</f>
        <v>87</v>
      </c>
      <c r="R169" s="23">
        <f>Q169/$H$169</f>
        <v>5.190930787589499E-2</v>
      </c>
    </row>
    <row r="170" spans="1:18" ht="16.5" customHeight="1">
      <c r="A170" s="16"/>
      <c r="B170" s="17"/>
      <c r="C170" s="16">
        <v>999</v>
      </c>
      <c r="D170" s="18" t="s">
        <v>181</v>
      </c>
      <c r="E170" s="19">
        <v>0</v>
      </c>
      <c r="F170" s="20">
        <v>0</v>
      </c>
      <c r="G170" s="20">
        <v>0</v>
      </c>
      <c r="H170" s="21">
        <v>0</v>
      </c>
      <c r="I170" s="19">
        <v>0</v>
      </c>
      <c r="J170" s="20">
        <v>0</v>
      </c>
      <c r="K170" s="20">
        <v>0</v>
      </c>
      <c r="L170" s="21">
        <v>0</v>
      </c>
      <c r="M170" s="22">
        <v>0</v>
      </c>
      <c r="N170" s="23">
        <v>0</v>
      </c>
      <c r="O170" s="24">
        <v>0</v>
      </c>
      <c r="P170" s="23">
        <v>0</v>
      </c>
      <c r="Q170" s="24">
        <v>0</v>
      </c>
      <c r="R170" s="25">
        <v>0</v>
      </c>
    </row>
    <row r="171" spans="1:18" ht="16.5" customHeight="1">
      <c r="A171" s="16"/>
      <c r="B171" s="17"/>
      <c r="C171" s="16"/>
      <c r="D171" s="18"/>
      <c r="E171" s="19"/>
      <c r="F171" s="20"/>
      <c r="G171" s="20"/>
      <c r="H171" s="21"/>
      <c r="I171" s="19"/>
      <c r="J171" s="20"/>
      <c r="K171" s="20"/>
      <c r="L171" s="21"/>
      <c r="M171" s="22"/>
      <c r="N171" s="26"/>
      <c r="O171" s="24"/>
      <c r="P171" s="26"/>
      <c r="Q171" s="24"/>
      <c r="R171" s="27"/>
    </row>
    <row r="172" spans="1:18" ht="16.5" customHeight="1">
      <c r="A172" s="16"/>
      <c r="B172" s="17"/>
      <c r="C172" s="16"/>
      <c r="D172" s="18"/>
      <c r="E172" s="19"/>
      <c r="F172" s="20"/>
      <c r="G172" s="20"/>
      <c r="H172" s="21"/>
      <c r="I172" s="19"/>
      <c r="J172" s="20"/>
      <c r="K172" s="20"/>
      <c r="L172" s="21"/>
      <c r="M172" s="22"/>
      <c r="N172" s="26"/>
      <c r="O172" s="24"/>
      <c r="P172" s="26"/>
      <c r="Q172" s="24"/>
      <c r="R172" s="27"/>
    </row>
    <row r="173" spans="1:18" ht="16.5" customHeight="1" thickBot="1">
      <c r="A173" s="16"/>
      <c r="B173" s="17"/>
      <c r="C173" s="28"/>
      <c r="D173" s="29"/>
      <c r="E173" s="19"/>
      <c r="F173" s="20"/>
      <c r="G173" s="20"/>
      <c r="H173" s="21"/>
      <c r="I173" s="19"/>
      <c r="J173" s="20"/>
      <c r="K173" s="20"/>
      <c r="L173" s="21"/>
      <c r="M173" s="30"/>
      <c r="N173" s="31"/>
      <c r="O173" s="32"/>
      <c r="P173" s="31"/>
      <c r="Q173" s="32"/>
      <c r="R173" s="33"/>
    </row>
    <row r="174" spans="1:18" ht="17.25" customHeight="1" thickTop="1" thickBot="1">
      <c r="A174" s="28"/>
      <c r="B174" s="17"/>
      <c r="C174" s="34"/>
      <c r="D174" s="35"/>
      <c r="E174" s="36">
        <v>29081</v>
      </c>
      <c r="F174" s="37">
        <v>37840</v>
      </c>
      <c r="G174" s="37">
        <v>39100</v>
      </c>
      <c r="H174" s="38">
        <v>76940</v>
      </c>
      <c r="I174" s="36">
        <v>-59</v>
      </c>
      <c r="J174" s="37">
        <v>-39</v>
      </c>
      <c r="K174" s="37">
        <v>40</v>
      </c>
      <c r="L174" s="38">
        <v>1</v>
      </c>
      <c r="M174" s="39">
        <v>11993</v>
      </c>
      <c r="N174" s="40">
        <v>0.15587470756433586</v>
      </c>
      <c r="O174" s="41">
        <v>49191</v>
      </c>
      <c r="P174" s="40">
        <v>0.63934234468416951</v>
      </c>
      <c r="Q174" s="41">
        <v>15756</v>
      </c>
      <c r="R174" s="42">
        <v>0.20478294775149467</v>
      </c>
    </row>
    <row r="175" spans="1:18" ht="15.75" thickTop="1" thickBot="1">
      <c r="A175" s="43" t="s">
        <v>31</v>
      </c>
      <c r="B175" s="34"/>
    </row>
  </sheetData>
  <mergeCells count="15">
    <mergeCell ref="A1:H1"/>
    <mergeCell ref="A3:A5"/>
    <mergeCell ref="B3:B5"/>
    <mergeCell ref="C3:C5"/>
    <mergeCell ref="D3:D5"/>
    <mergeCell ref="E3:H3"/>
    <mergeCell ref="I3:L3"/>
    <mergeCell ref="M3:R3"/>
    <mergeCell ref="E4:E5"/>
    <mergeCell ref="F4:H4"/>
    <mergeCell ref="I4:I5"/>
    <mergeCell ref="J4:L4"/>
    <mergeCell ref="M4:N5"/>
    <mergeCell ref="O4:P5"/>
    <mergeCell ref="Q4:R5"/>
  </mergeCells>
  <phoneticPr fontId="2"/>
  <conditionalFormatting sqref="A130:B174 A6:R129 C130:R173">
    <cfRule type="expression" dxfId="0" priority="1">
      <formula>MOD(ROW(),2)=0</formula>
    </cfRule>
  </conditionalFormatting>
  <pageMargins left="1.1023622047244095" right="0.70866141732283472" top="0.15748031496062992" bottom="0.55118110236220474" header="0.31496062992125984" footer="0.31496062992125984"/>
  <pageSetup paperSize="9" scale="54" fitToHeight="4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>名取市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N15-SHIMIN02</dc:creator>
  <cp:lastModifiedBy>名取市</cp:lastModifiedBy>
  <cp:lastPrinted>2015-10-06T05:01:53Z</cp:lastPrinted>
  <dcterms:created xsi:type="dcterms:W3CDTF">2015-10-02T00:07:07Z</dcterms:created>
  <dcterms:modified xsi:type="dcterms:W3CDTF">2015-10-06T05:01:57Z</dcterms:modified>
</cp:coreProperties>
</file>