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jsv3\市政情報課\情報統計係\人口関係\JJ人口\H29行政区別人口明細\"/>
    </mc:Choice>
  </mc:AlternateContent>
  <bookViews>
    <workbookView xWindow="0" yWindow="0" windowWidth="12720" windowHeight="6645"/>
  </bookViews>
  <sheets>
    <sheet name="行政区別人口明細" sheetId="1" r:id="rId1"/>
  </sheets>
  <definedNames>
    <definedName name="_xlnm._FilterDatabase" localSheetId="0" hidden="1">行政区別人口明細!$A$3:$X$3</definedName>
    <definedName name="_xlnm.Print_Area" localSheetId="0">行政区別人口明細!$A$1:$X$175</definedName>
    <definedName name="_xlnm.Print_Titles" localSheetId="0">行政区別人口明細!$1:$5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8" i="1" l="1"/>
  <c r="E160" i="1"/>
  <c r="E155" i="1"/>
  <c r="E149" i="1"/>
  <c r="E132" i="1"/>
  <c r="E129" i="1"/>
  <c r="E126" i="1"/>
  <c r="E117" i="1"/>
  <c r="E102" i="1"/>
  <c r="E84" i="1"/>
  <c r="E74" i="1"/>
  <c r="E66" i="1"/>
  <c r="E50" i="1"/>
  <c r="E42" i="1"/>
  <c r="E28" i="1"/>
  <c r="E23" i="1"/>
  <c r="W172" i="1" l="1"/>
  <c r="X172" i="1" s="1"/>
  <c r="V172" i="1"/>
  <c r="U172" i="1"/>
  <c r="S172" i="1"/>
  <c r="T172" i="1" s="1"/>
  <c r="R172" i="1"/>
  <c r="Q172" i="1"/>
  <c r="O172" i="1"/>
  <c r="P172" i="1" s="1"/>
  <c r="M172" i="1"/>
  <c r="N172" i="1" s="1"/>
  <c r="L172" i="1"/>
  <c r="K172" i="1"/>
  <c r="J172" i="1"/>
  <c r="I172" i="1"/>
  <c r="H172" i="1"/>
  <c r="G172" i="1"/>
  <c r="F172" i="1"/>
  <c r="E172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W162" i="1"/>
  <c r="V162" i="1"/>
  <c r="U162" i="1"/>
  <c r="S162" i="1"/>
  <c r="R162" i="1"/>
  <c r="Q162" i="1"/>
  <c r="O162" i="1"/>
  <c r="M162" i="1"/>
  <c r="L162" i="1"/>
  <c r="K162" i="1"/>
  <c r="J162" i="1"/>
  <c r="I162" i="1"/>
  <c r="H162" i="1"/>
  <c r="X162" i="1" s="1"/>
  <c r="G162" i="1"/>
  <c r="F162" i="1"/>
  <c r="E162" i="1"/>
  <c r="W160" i="1"/>
  <c r="V160" i="1"/>
  <c r="U160" i="1"/>
  <c r="S160" i="1"/>
  <c r="R160" i="1"/>
  <c r="Q160" i="1"/>
  <c r="O160" i="1"/>
  <c r="M160" i="1"/>
  <c r="L160" i="1"/>
  <c r="K160" i="1"/>
  <c r="J160" i="1"/>
  <c r="I160" i="1"/>
  <c r="H160" i="1"/>
  <c r="X160" i="1" s="1"/>
  <c r="G160" i="1"/>
  <c r="F160" i="1"/>
  <c r="W155" i="1"/>
  <c r="X155" i="1" s="1"/>
  <c r="V155" i="1"/>
  <c r="U155" i="1"/>
  <c r="S155" i="1"/>
  <c r="T155" i="1" s="1"/>
  <c r="R155" i="1"/>
  <c r="Q155" i="1"/>
  <c r="O155" i="1"/>
  <c r="P155" i="1" s="1"/>
  <c r="M155" i="1"/>
  <c r="N155" i="1" s="1"/>
  <c r="L155" i="1"/>
  <c r="K155" i="1"/>
  <c r="J155" i="1"/>
  <c r="I155" i="1"/>
  <c r="H155" i="1"/>
  <c r="G155" i="1"/>
  <c r="F155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W132" i="1"/>
  <c r="V132" i="1"/>
  <c r="U132" i="1"/>
  <c r="S132" i="1"/>
  <c r="R132" i="1"/>
  <c r="Q132" i="1"/>
  <c r="O132" i="1"/>
  <c r="M132" i="1"/>
  <c r="L132" i="1"/>
  <c r="K132" i="1"/>
  <c r="J132" i="1"/>
  <c r="I132" i="1"/>
  <c r="H132" i="1"/>
  <c r="X132" i="1" s="1"/>
  <c r="G132" i="1"/>
  <c r="F132" i="1"/>
  <c r="W129" i="1"/>
  <c r="X129" i="1" s="1"/>
  <c r="V129" i="1"/>
  <c r="U129" i="1"/>
  <c r="S129" i="1"/>
  <c r="T129" i="1" s="1"/>
  <c r="R129" i="1"/>
  <c r="Q129" i="1"/>
  <c r="O129" i="1"/>
  <c r="P129" i="1" s="1"/>
  <c r="M129" i="1"/>
  <c r="N129" i="1" s="1"/>
  <c r="L129" i="1"/>
  <c r="K129" i="1"/>
  <c r="J129" i="1"/>
  <c r="I129" i="1"/>
  <c r="H129" i="1"/>
  <c r="G129" i="1"/>
  <c r="F129" i="1"/>
  <c r="W126" i="1"/>
  <c r="X126" i="1" s="1"/>
  <c r="V126" i="1"/>
  <c r="U126" i="1"/>
  <c r="S126" i="1"/>
  <c r="T126" i="1" s="1"/>
  <c r="R126" i="1"/>
  <c r="Q126" i="1"/>
  <c r="O126" i="1"/>
  <c r="P126" i="1" s="1"/>
  <c r="M126" i="1"/>
  <c r="N126" i="1" s="1"/>
  <c r="L126" i="1"/>
  <c r="K126" i="1"/>
  <c r="J126" i="1"/>
  <c r="I126" i="1"/>
  <c r="H126" i="1"/>
  <c r="G126" i="1"/>
  <c r="F126" i="1"/>
  <c r="W117" i="1"/>
  <c r="V117" i="1"/>
  <c r="U117" i="1"/>
  <c r="S117" i="1"/>
  <c r="R117" i="1"/>
  <c r="Q117" i="1"/>
  <c r="O117" i="1"/>
  <c r="M117" i="1"/>
  <c r="L117" i="1"/>
  <c r="K117" i="1"/>
  <c r="J117" i="1"/>
  <c r="I117" i="1"/>
  <c r="H117" i="1"/>
  <c r="X117" i="1" s="1"/>
  <c r="G117" i="1"/>
  <c r="F117" i="1"/>
  <c r="W102" i="1"/>
  <c r="X102" i="1" s="1"/>
  <c r="V102" i="1"/>
  <c r="U102" i="1"/>
  <c r="S102" i="1"/>
  <c r="T102" i="1" s="1"/>
  <c r="R102" i="1"/>
  <c r="Q102" i="1"/>
  <c r="O102" i="1"/>
  <c r="P102" i="1" s="1"/>
  <c r="M102" i="1"/>
  <c r="N102" i="1" s="1"/>
  <c r="L102" i="1"/>
  <c r="K102" i="1"/>
  <c r="J102" i="1"/>
  <c r="I102" i="1"/>
  <c r="H102" i="1"/>
  <c r="G102" i="1"/>
  <c r="F102" i="1"/>
  <c r="W84" i="1"/>
  <c r="X84" i="1" s="1"/>
  <c r="V84" i="1"/>
  <c r="U84" i="1"/>
  <c r="S84" i="1"/>
  <c r="T84" i="1" s="1"/>
  <c r="R84" i="1"/>
  <c r="Q84" i="1"/>
  <c r="O84" i="1"/>
  <c r="P84" i="1" s="1"/>
  <c r="M84" i="1"/>
  <c r="N84" i="1" s="1"/>
  <c r="L84" i="1"/>
  <c r="K84" i="1"/>
  <c r="J84" i="1"/>
  <c r="I84" i="1"/>
  <c r="H84" i="1"/>
  <c r="G84" i="1"/>
  <c r="F84" i="1"/>
  <c r="W74" i="1"/>
  <c r="X74" i="1" s="1"/>
  <c r="V74" i="1"/>
  <c r="U74" i="1"/>
  <c r="S74" i="1"/>
  <c r="T74" i="1" s="1"/>
  <c r="R74" i="1"/>
  <c r="Q74" i="1"/>
  <c r="O74" i="1"/>
  <c r="P74" i="1" s="1"/>
  <c r="M74" i="1"/>
  <c r="N74" i="1" s="1"/>
  <c r="L74" i="1"/>
  <c r="K74" i="1"/>
  <c r="J74" i="1"/>
  <c r="I74" i="1"/>
  <c r="H74" i="1"/>
  <c r="G74" i="1"/>
  <c r="F74" i="1"/>
  <c r="W66" i="1"/>
  <c r="X66" i="1" s="1"/>
  <c r="V66" i="1"/>
  <c r="U66" i="1"/>
  <c r="S66" i="1"/>
  <c r="T66" i="1" s="1"/>
  <c r="R66" i="1"/>
  <c r="Q66" i="1"/>
  <c r="O66" i="1"/>
  <c r="P66" i="1" s="1"/>
  <c r="M66" i="1"/>
  <c r="N66" i="1" s="1"/>
  <c r="L66" i="1"/>
  <c r="K66" i="1"/>
  <c r="J66" i="1"/>
  <c r="I66" i="1"/>
  <c r="H66" i="1"/>
  <c r="G66" i="1"/>
  <c r="F66" i="1"/>
  <c r="W50" i="1"/>
  <c r="X50" i="1" s="1"/>
  <c r="V50" i="1"/>
  <c r="U50" i="1"/>
  <c r="S50" i="1"/>
  <c r="T50" i="1" s="1"/>
  <c r="R50" i="1"/>
  <c r="Q50" i="1"/>
  <c r="O50" i="1"/>
  <c r="P50" i="1" s="1"/>
  <c r="M50" i="1"/>
  <c r="N50" i="1" s="1"/>
  <c r="L50" i="1"/>
  <c r="K50" i="1"/>
  <c r="J50" i="1"/>
  <c r="I50" i="1"/>
  <c r="H50" i="1"/>
  <c r="G50" i="1"/>
  <c r="F50" i="1"/>
  <c r="W42" i="1"/>
  <c r="X42" i="1" s="1"/>
  <c r="V42" i="1"/>
  <c r="U42" i="1"/>
  <c r="S42" i="1"/>
  <c r="T42" i="1" s="1"/>
  <c r="R42" i="1"/>
  <c r="Q42" i="1"/>
  <c r="O42" i="1"/>
  <c r="P42" i="1" s="1"/>
  <c r="M42" i="1"/>
  <c r="N42" i="1" s="1"/>
  <c r="L42" i="1"/>
  <c r="K42" i="1"/>
  <c r="J42" i="1"/>
  <c r="I42" i="1"/>
  <c r="H42" i="1"/>
  <c r="G42" i="1"/>
  <c r="F42" i="1"/>
  <c r="W28" i="1"/>
  <c r="X28" i="1" s="1"/>
  <c r="V28" i="1"/>
  <c r="U28" i="1"/>
  <c r="S28" i="1"/>
  <c r="T28" i="1" s="1"/>
  <c r="R28" i="1"/>
  <c r="Q28" i="1"/>
  <c r="O28" i="1"/>
  <c r="P28" i="1" s="1"/>
  <c r="M28" i="1"/>
  <c r="N28" i="1" s="1"/>
  <c r="L28" i="1"/>
  <c r="K28" i="1"/>
  <c r="J28" i="1"/>
  <c r="I28" i="1"/>
  <c r="H28" i="1"/>
  <c r="G28" i="1"/>
  <c r="F28" i="1"/>
  <c r="W23" i="1"/>
  <c r="X23" i="1" s="1"/>
  <c r="V23" i="1"/>
  <c r="U23" i="1"/>
  <c r="S23" i="1"/>
  <c r="T23" i="1" s="1"/>
  <c r="R23" i="1"/>
  <c r="Q23" i="1"/>
  <c r="O23" i="1"/>
  <c r="P23" i="1" s="1"/>
  <c r="M23" i="1"/>
  <c r="N23" i="1" s="1"/>
  <c r="L23" i="1"/>
  <c r="K23" i="1"/>
  <c r="J23" i="1"/>
  <c r="I23" i="1"/>
  <c r="H23" i="1"/>
  <c r="G23" i="1"/>
  <c r="F23" i="1"/>
  <c r="N162" i="1" l="1"/>
  <c r="P162" i="1"/>
  <c r="T162" i="1"/>
  <c r="N160" i="1"/>
  <c r="P160" i="1"/>
  <c r="T160" i="1"/>
  <c r="N132" i="1"/>
  <c r="P132" i="1"/>
  <c r="T132" i="1"/>
  <c r="N117" i="1"/>
  <c r="P117" i="1"/>
  <c r="T117" i="1"/>
</calcChain>
</file>

<file path=xl/sharedStrings.xml><?xml version="1.0" encoding="utf-8"?>
<sst xmlns="http://schemas.openxmlformats.org/spreadsheetml/2006/main" count="346" uniqueCount="188">
  <si>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</si>
  <si>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</si>
  <si>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</si>
  <si>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</si>
  <si>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</si>
  <si>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</si>
  <si>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</si>
  <si>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</si>
  <si>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</si>
  <si>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</si>
  <si>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</si>
  <si>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</si>
  <si>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</si>
  <si>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</si>
  <si>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</si>
  <si>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</si>
  <si>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</si>
  <si>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</si>
  <si>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</si>
  <si>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</si>
  <si>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</si>
  <si>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</si>
  <si>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</si>
  <si>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</si>
  <si>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</si>
  <si>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愛島</t>
    <phoneticPr fontId="4"/>
  </si>
  <si>
    <t>愛島郷</t>
    <rPh sb="0" eb="2">
      <t>メデシマ</t>
    </rPh>
    <rPh sb="2" eb="3">
      <t>サト</t>
    </rPh>
    <phoneticPr fontId="4"/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</si>
  <si>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</si>
  <si>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</si>
  <si>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</si>
  <si>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</si>
  <si>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</si>
  <si>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</si>
  <si>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</si>
  <si>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平成２９年９月末　行政区別人口明細</t>
  </si>
  <si>
    <t>平成２９年９月末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</si>
  <si>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</si>
  <si>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</si>
  <si>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</si>
  <si>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</si>
  <si>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</si>
  <si>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</si>
  <si>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</si>
  <si>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</si>
  <si>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</si>
  <si>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</si>
  <si>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</si>
  <si>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</si>
  <si>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</si>
  <si>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</si>
  <si>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</si>
  <si>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</si>
  <si>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</si>
  <si>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</si>
  <si>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</si>
  <si>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</si>
  <si>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</si>
  <si>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</si>
  <si>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</si>
  <si>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</si>
  <si>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</si>
  <si>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</si>
  <si>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</si>
  <si>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</si>
  <si>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</si>
  <si>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</si>
  <si>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</si>
  <si>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</si>
  <si>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</si>
  <si>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</si>
  <si>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</si>
  <si>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</si>
  <si>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</si>
  <si>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</si>
  <si>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</si>
  <si>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</si>
  <si>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</si>
  <si>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</si>
  <si>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</si>
  <si>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</si>
  <si>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</si>
  <si>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</si>
  <si>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</si>
  <si>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</si>
  <si>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</si>
  <si>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</si>
  <si>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</si>
  <si>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</si>
  <si>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</si>
  <si>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</si>
  <si>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</si>
  <si>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</si>
  <si>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</si>
  <si>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</si>
  <si>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</si>
  <si>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</si>
  <si>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</si>
  <si>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</si>
  <si>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</si>
  <si>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</si>
  <si>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</si>
  <si>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</si>
  <si>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</si>
  <si>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</si>
  <si>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</si>
  <si>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</si>
  <si>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</si>
  <si>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</si>
  <si>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</si>
  <si>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</si>
  <si>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</si>
  <si>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</si>
  <si>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</si>
  <si>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</si>
  <si>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</si>
  <si>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</si>
  <si>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</si>
  <si>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</si>
  <si>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</si>
  <si>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</si>
  <si>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</si>
  <si>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</si>
  <si>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</si>
  <si>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</si>
  <si>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</si>
  <si>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</si>
  <si>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</si>
  <si>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</si>
  <si>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</si>
  <si>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</si>
  <si>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</si>
  <si>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</si>
  <si>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</si>
  <si>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</si>
  <si>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</si>
  <si>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</si>
  <si>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</si>
  <si>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</si>
  <si>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</si>
  <si>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</si>
  <si>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</si>
  <si>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</si>
  <si>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</si>
  <si>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</si>
  <si>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</si>
  <si>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</si>
  <si>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</si>
  <si>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</si>
  <si>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</si>
  <si>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</si>
  <si>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</si>
  <si>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</si>
  <si>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</si>
  <si>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</si>
  <si>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</si>
  <si>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</si>
  <si>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</si>
  <si>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</si>
  <si>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</si>
  <si>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</si>
  <si>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</si>
  <si>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</si>
  <si>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</si>
  <si>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</si>
  <si>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</si>
  <si>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</si>
  <si>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</si>
  <si>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</si>
  <si>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</si>
  <si>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</si>
  <si>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</si>
  <si>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</si>
  <si>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</si>
  <si>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</si>
  <si>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</si>
  <si>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</si>
  <si>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</si>
  <si>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</si>
  <si>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</si>
  <si>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</si>
  <si>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</si>
  <si>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</si>
  <si>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</si>
  <si>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</si>
  <si>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</si>
  <si>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</si>
  <si>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</si>
  <si>
    <t>合　　計</t>
    <rPh sb="0" eb="1">
      <t>ゴウ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</si>
</sst>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5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58" xfId="1" applyFont="1" applyBorder="1">
      <alignment vertical="center"/>
    </xf>
    <xf numFmtId="0" fontId="0" fillId="0" borderId="59" xfId="0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8" fillId="0" borderId="65" xfId="1" applyFont="1" applyBorder="1">
      <alignment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5" fillId="0" borderId="68" xfId="1" applyFont="1" applyBorder="1">
      <alignment vertical="center"/>
    </xf>
    <xf numFmtId="178" fontId="5" fillId="0" borderId="69" xfId="0" applyNumberFormat="1" applyFont="1" applyBorder="1">
      <alignment vertical="center"/>
    </xf>
    <xf numFmtId="38" fontId="5" fillId="0" borderId="70" xfId="1" applyFont="1" applyBorder="1">
      <alignment vertical="center"/>
    </xf>
    <xf numFmtId="38" fontId="5" fillId="0" borderId="71" xfId="1" applyFont="1" applyBorder="1">
      <alignment vertical="center"/>
    </xf>
    <xf numFmtId="178" fontId="5" fillId="0" borderId="72" xfId="0" applyNumberFormat="1" applyFont="1" applyBorder="1">
      <alignment vertical="center"/>
    </xf>
    <xf numFmtId="177" fontId="0" fillId="0" borderId="42" xfId="0" applyNumberFormat="1" applyBorder="1" applyAlignment="1">
      <alignment horizontal="left" vertical="center" shrinkToFit="1"/>
    </xf>
    <xf numFmtId="177" fontId="0" fillId="0" borderId="43" xfId="0" applyNumberFormat="1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38" fontId="0" fillId="0" borderId="45" xfId="1" applyFont="1" applyBorder="1" applyAlignment="1">
      <alignment vertical="center" shrinkToFit="1"/>
    </xf>
    <xf numFmtId="38" fontId="0" fillId="0" borderId="46" xfId="1" applyFont="1" applyBorder="1" applyAlignment="1">
      <alignment vertical="center" shrinkToFit="1"/>
    </xf>
    <xf numFmtId="38" fontId="0" fillId="0" borderId="47" xfId="1" applyFont="1" applyBorder="1" applyAlignment="1">
      <alignment vertical="center" shrinkToFit="1"/>
    </xf>
    <xf numFmtId="38" fontId="0" fillId="0" borderId="48" xfId="1" applyFont="1" applyBorder="1" applyAlignment="1">
      <alignment vertical="center" shrinkToFit="1"/>
    </xf>
    <xf numFmtId="178" fontId="0" fillId="0" borderId="49" xfId="0" applyNumberFormat="1" applyBorder="1" applyAlignment="1">
      <alignment vertical="center" shrinkToFit="1"/>
    </xf>
    <xf numFmtId="38" fontId="0" fillId="0" borderId="50" xfId="1" applyFont="1" applyBorder="1" applyAlignment="1">
      <alignment vertical="center" shrinkToFit="1"/>
    </xf>
    <xf numFmtId="38" fontId="0" fillId="0" borderId="49" xfId="1" applyFont="1" applyBorder="1" applyAlignment="1">
      <alignment vertical="center" shrinkToFit="1"/>
    </xf>
    <xf numFmtId="178" fontId="0" fillId="0" borderId="51" xfId="0" applyNumberFormat="1" applyBorder="1" applyAlignment="1">
      <alignment vertical="center" shrinkToFit="1"/>
    </xf>
    <xf numFmtId="38" fontId="0" fillId="0" borderId="55" xfId="1" applyFont="1" applyBorder="1" applyAlignment="1">
      <alignment vertical="center" shrinkToFit="1"/>
    </xf>
    <xf numFmtId="38" fontId="0" fillId="0" borderId="52" xfId="1" applyFont="1" applyBorder="1" applyAlignment="1">
      <alignment vertical="center" shrinkToFit="1"/>
    </xf>
    <xf numFmtId="178" fontId="0" fillId="0" borderId="53" xfId="0" applyNumberFormat="1" applyBorder="1" applyAlignment="1">
      <alignment vertical="center" shrinkToFit="1"/>
    </xf>
    <xf numFmtId="176" fontId="0" fillId="0" borderId="0" xfId="0" applyNumberFormat="1" applyAlignment="1">
      <alignment shrinkToFit="1"/>
    </xf>
    <xf numFmtId="177" fontId="0" fillId="0" borderId="28" xfId="0" applyNumberFormat="1" applyBorder="1" applyAlignment="1">
      <alignment horizontal="left" vertical="center" shrinkToFit="1"/>
    </xf>
    <xf numFmtId="177" fontId="0" fillId="0" borderId="29" xfId="0" applyNumberFormat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177" fontId="0" fillId="0" borderId="56" xfId="0" applyNumberFormat="1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0" fillId="0" borderId="75" xfId="0" applyNumberFormat="1" applyBorder="1" applyAlignment="1">
      <alignment horizontal="left" vertical="center" shrinkToFit="1"/>
    </xf>
    <xf numFmtId="177" fontId="0" fillId="0" borderId="7" xfId="0" applyNumberFormat="1" applyBorder="1" applyAlignment="1">
      <alignment horizontal="left" vertical="center" shrinkToFit="1"/>
    </xf>
    <xf numFmtId="0" fontId="8" fillId="0" borderId="74" xfId="0" applyFont="1" applyBorder="1" applyAlignment="1">
      <alignment horizontal="center" vertical="center" shrinkToFit="1"/>
    </xf>
    <xf numFmtId="177" fontId="8" fillId="0" borderId="73" xfId="0" applyNumberFormat="1" applyFont="1" applyBorder="1" applyAlignment="1">
      <alignment horizontal="center" vertical="center" shrinkToFit="1"/>
    </xf>
    <xf numFmtId="177" fontId="8" fillId="0" borderId="64" xfId="0" applyNumberFormat="1" applyFont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1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76"/>
  <sheetViews>
    <sheetView tabSelected="1" view="pageBreakPreview" zoomScale="75" zoomScaleNormal="100" zoomScaleSheetLayoutView="75" workbookViewId="0">
      <pane ySplit="5" topLeftCell="A154" activePane="bottomLeft" state="frozen"/>
      <selection pane="bottomLeft" activeCell="D175" sqref="D175"/>
    </sheetView>
  </sheetViews>
  <sheetFormatPr defaultRowHeight="13.5"/>
  <cols>
    <col min="1" max="1" width="6.75" style="71" bestFit="1" customWidth="1"/>
    <col min="2" max="2" width="9" style="71"/>
    <col min="3" max="3" width="7.125" style="71" customWidth="1"/>
    <col min="4" max="4" width="18.375" style="71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>
      <c r="A1" s="105" t="s">
        <v>34</v>
      </c>
      <c r="B1" s="105"/>
      <c r="C1" s="105"/>
      <c r="D1" s="105"/>
      <c r="E1" s="105"/>
      <c r="F1" s="105"/>
      <c r="G1" s="105"/>
      <c r="H1" s="105"/>
    </row>
    <row r="2" spans="1:24" s="1" customFormat="1" ht="19.5" customHeight="1" thickBot="1">
      <c r="A2" s="63"/>
      <c r="B2" s="63"/>
      <c r="C2" s="63"/>
      <c r="D2" s="63"/>
    </row>
    <row r="3" spans="1:24" ht="18" customHeight="1">
      <c r="A3" s="106" t="s">
        <v>0</v>
      </c>
      <c r="B3" s="109" t="s">
        <v>1</v>
      </c>
      <c r="C3" s="106" t="s">
        <v>2</v>
      </c>
      <c r="D3" s="109" t="s">
        <v>3</v>
      </c>
      <c r="E3" s="112" t="s">
        <v>35</v>
      </c>
      <c r="F3" s="113"/>
      <c r="G3" s="113"/>
      <c r="H3" s="114"/>
      <c r="I3" s="79" t="s">
        <v>4</v>
      </c>
      <c r="J3" s="80"/>
      <c r="K3" s="80"/>
      <c r="L3" s="81"/>
      <c r="M3" s="82" t="s">
        <v>5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</row>
    <row r="4" spans="1:24" ht="15" customHeight="1">
      <c r="A4" s="107"/>
      <c r="B4" s="110"/>
      <c r="C4" s="107"/>
      <c r="D4" s="110"/>
      <c r="E4" s="85" t="s">
        <v>6</v>
      </c>
      <c r="F4" s="87" t="s">
        <v>7</v>
      </c>
      <c r="G4" s="88"/>
      <c r="H4" s="89"/>
      <c r="I4" s="90" t="s">
        <v>6</v>
      </c>
      <c r="J4" s="92" t="s">
        <v>7</v>
      </c>
      <c r="K4" s="93"/>
      <c r="L4" s="94"/>
      <c r="M4" s="95" t="s">
        <v>8</v>
      </c>
      <c r="N4" s="96"/>
      <c r="O4" s="99" t="s">
        <v>9</v>
      </c>
      <c r="P4" s="96"/>
      <c r="Q4" s="2"/>
      <c r="R4" s="2"/>
      <c r="S4" s="3" t="s">
        <v>10</v>
      </c>
      <c r="T4" s="2"/>
      <c r="U4" s="101" t="s">
        <v>11</v>
      </c>
      <c r="V4" s="102"/>
      <c r="W4" s="102"/>
      <c r="X4" s="103"/>
    </row>
    <row r="5" spans="1:24" ht="15" customHeight="1" thickBot="1">
      <c r="A5" s="108"/>
      <c r="B5" s="111"/>
      <c r="C5" s="108"/>
      <c r="D5" s="111"/>
      <c r="E5" s="86"/>
      <c r="F5" s="4" t="s">
        <v>12</v>
      </c>
      <c r="G5" s="4" t="s">
        <v>13</v>
      </c>
      <c r="H5" s="5" t="s">
        <v>14</v>
      </c>
      <c r="I5" s="91"/>
      <c r="J5" s="6" t="s">
        <v>12</v>
      </c>
      <c r="K5" s="6" t="s">
        <v>13</v>
      </c>
      <c r="L5" s="7" t="s">
        <v>14</v>
      </c>
      <c r="M5" s="97"/>
      <c r="N5" s="98"/>
      <c r="O5" s="100"/>
      <c r="P5" s="98"/>
      <c r="Q5" s="8" t="s">
        <v>12</v>
      </c>
      <c r="R5" s="9" t="s">
        <v>13</v>
      </c>
      <c r="S5" s="77" t="s">
        <v>14</v>
      </c>
      <c r="T5" s="104"/>
      <c r="U5" s="9" t="s">
        <v>12</v>
      </c>
      <c r="V5" s="9" t="s">
        <v>13</v>
      </c>
      <c r="W5" s="77" t="s">
        <v>14</v>
      </c>
      <c r="X5" s="78"/>
    </row>
    <row r="6" spans="1:24" ht="16.5" customHeight="1">
      <c r="A6" s="64">
        <v>10</v>
      </c>
      <c r="B6" s="65" t="s">
        <v>15</v>
      </c>
      <c r="C6" s="64">
        <v>10</v>
      </c>
      <c r="D6" s="66" t="s">
        <v>36</v>
      </c>
      <c r="E6" s="10">
        <v>423</v>
      </c>
      <c r="F6" s="11">
        <v>487</v>
      </c>
      <c r="G6" s="11">
        <v>480</v>
      </c>
      <c r="H6" s="12">
        <v>967</v>
      </c>
      <c r="I6" s="10">
        <v>8</v>
      </c>
      <c r="J6" s="11">
        <v>7</v>
      </c>
      <c r="K6" s="11">
        <v>7</v>
      </c>
      <c r="L6" s="12">
        <v>14</v>
      </c>
      <c r="M6" s="13">
        <v>129</v>
      </c>
      <c r="N6" s="14">
        <v>0.13340227507755947</v>
      </c>
      <c r="O6" s="15">
        <v>606</v>
      </c>
      <c r="P6" s="14">
        <v>0.62668045501551184</v>
      </c>
      <c r="Q6" s="16">
        <v>99</v>
      </c>
      <c r="R6" s="17">
        <v>133</v>
      </c>
      <c r="S6" s="15">
        <v>232</v>
      </c>
      <c r="T6" s="18">
        <v>0.23991726990692863</v>
      </c>
      <c r="U6" s="19">
        <v>54</v>
      </c>
      <c r="V6" s="20">
        <v>75</v>
      </c>
      <c r="W6" s="21">
        <v>129</v>
      </c>
      <c r="X6" s="22">
        <v>0.13340227507755947</v>
      </c>
    </row>
    <row r="7" spans="1:24" ht="16.5" customHeight="1">
      <c r="A7" s="49">
        <v>10</v>
      </c>
      <c r="B7" s="50" t="s">
        <v>15</v>
      </c>
      <c r="C7" s="49">
        <v>20</v>
      </c>
      <c r="D7" s="51" t="s">
        <v>37</v>
      </c>
      <c r="E7" s="23">
        <v>497</v>
      </c>
      <c r="F7" s="24">
        <v>515</v>
      </c>
      <c r="G7" s="24">
        <v>540</v>
      </c>
      <c r="H7" s="25">
        <v>1055</v>
      </c>
      <c r="I7" s="23">
        <v>-1</v>
      </c>
      <c r="J7" s="24">
        <v>-1</v>
      </c>
      <c r="K7" s="24">
        <v>0</v>
      </c>
      <c r="L7" s="25">
        <v>-1</v>
      </c>
      <c r="M7" s="26">
        <v>129</v>
      </c>
      <c r="N7" s="27">
        <v>0.12227488151658768</v>
      </c>
      <c r="O7" s="28">
        <v>726</v>
      </c>
      <c r="P7" s="27">
        <v>0.68815165876777251</v>
      </c>
      <c r="Q7" s="28">
        <v>85</v>
      </c>
      <c r="R7" s="29">
        <v>115</v>
      </c>
      <c r="S7" s="28">
        <v>200</v>
      </c>
      <c r="T7" s="30">
        <v>0.1895734597156398</v>
      </c>
      <c r="U7" s="31">
        <v>29</v>
      </c>
      <c r="V7" s="29">
        <v>63</v>
      </c>
      <c r="W7" s="32">
        <v>92</v>
      </c>
      <c r="X7" s="33">
        <v>8.7203791469194311E-2</v>
      </c>
    </row>
    <row r="8" spans="1:24" ht="16.5" customHeight="1">
      <c r="A8" s="49">
        <v>10</v>
      </c>
      <c r="B8" s="50" t="s">
        <v>15</v>
      </c>
      <c r="C8" s="49">
        <v>30</v>
      </c>
      <c r="D8" s="51" t="s">
        <v>38</v>
      </c>
      <c r="E8" s="23">
        <v>210</v>
      </c>
      <c r="F8" s="24">
        <v>217</v>
      </c>
      <c r="G8" s="24">
        <v>214</v>
      </c>
      <c r="H8" s="25">
        <v>431</v>
      </c>
      <c r="I8" s="23">
        <v>0</v>
      </c>
      <c r="J8" s="24">
        <v>1</v>
      </c>
      <c r="K8" s="24">
        <v>-1</v>
      </c>
      <c r="L8" s="25">
        <v>0</v>
      </c>
      <c r="M8" s="26">
        <v>61</v>
      </c>
      <c r="N8" s="27">
        <v>0.14153132250580047</v>
      </c>
      <c r="O8" s="28">
        <v>274</v>
      </c>
      <c r="P8" s="27">
        <v>0.6357308584686775</v>
      </c>
      <c r="Q8" s="28">
        <v>43</v>
      </c>
      <c r="R8" s="29">
        <v>53</v>
      </c>
      <c r="S8" s="28">
        <v>96</v>
      </c>
      <c r="T8" s="30">
        <v>0.22273781902552203</v>
      </c>
      <c r="U8" s="31">
        <v>15</v>
      </c>
      <c r="V8" s="29">
        <v>25</v>
      </c>
      <c r="W8" s="32">
        <v>40</v>
      </c>
      <c r="X8" s="33">
        <v>9.2807424593967514E-2</v>
      </c>
    </row>
    <row r="9" spans="1:24" ht="16.5" customHeight="1">
      <c r="A9" s="49">
        <v>10</v>
      </c>
      <c r="B9" s="50" t="s">
        <v>15</v>
      </c>
      <c r="C9" s="49">
        <v>40</v>
      </c>
      <c r="D9" s="51" t="s">
        <v>39</v>
      </c>
      <c r="E9" s="23">
        <v>275</v>
      </c>
      <c r="F9" s="24">
        <v>277</v>
      </c>
      <c r="G9" s="24">
        <v>313</v>
      </c>
      <c r="H9" s="25">
        <v>590</v>
      </c>
      <c r="I9" s="23">
        <v>3</v>
      </c>
      <c r="J9" s="24">
        <v>1</v>
      </c>
      <c r="K9" s="24">
        <v>0</v>
      </c>
      <c r="L9" s="25">
        <v>1</v>
      </c>
      <c r="M9" s="26">
        <v>69</v>
      </c>
      <c r="N9" s="27">
        <v>0.11694915254237288</v>
      </c>
      <c r="O9" s="28">
        <v>377</v>
      </c>
      <c r="P9" s="27">
        <v>0.63898305084745766</v>
      </c>
      <c r="Q9" s="28">
        <v>62</v>
      </c>
      <c r="R9" s="29">
        <v>82</v>
      </c>
      <c r="S9" s="28">
        <v>144</v>
      </c>
      <c r="T9" s="30">
        <v>0.2440677966101695</v>
      </c>
      <c r="U9" s="31">
        <v>29</v>
      </c>
      <c r="V9" s="34">
        <v>48</v>
      </c>
      <c r="W9" s="32">
        <v>77</v>
      </c>
      <c r="X9" s="33">
        <v>0.13050847457627118</v>
      </c>
    </row>
    <row r="10" spans="1:24" ht="16.5" customHeight="1">
      <c r="A10" s="49">
        <v>10</v>
      </c>
      <c r="B10" s="50" t="s">
        <v>15</v>
      </c>
      <c r="C10" s="49">
        <v>41</v>
      </c>
      <c r="D10" s="51" t="s">
        <v>40</v>
      </c>
      <c r="E10" s="23">
        <v>116</v>
      </c>
      <c r="F10" s="24">
        <v>147</v>
      </c>
      <c r="G10" s="24">
        <v>145</v>
      </c>
      <c r="H10" s="25">
        <v>292</v>
      </c>
      <c r="I10" s="23">
        <v>0</v>
      </c>
      <c r="J10" s="24">
        <v>1</v>
      </c>
      <c r="K10" s="24">
        <v>0</v>
      </c>
      <c r="L10" s="25">
        <v>1</v>
      </c>
      <c r="M10" s="26">
        <v>36</v>
      </c>
      <c r="N10" s="27">
        <v>0.12328767123287671</v>
      </c>
      <c r="O10" s="28">
        <v>203</v>
      </c>
      <c r="P10" s="27">
        <v>0.6952054794520548</v>
      </c>
      <c r="Q10" s="28">
        <v>23</v>
      </c>
      <c r="R10" s="29">
        <v>30</v>
      </c>
      <c r="S10" s="28">
        <v>53</v>
      </c>
      <c r="T10" s="30">
        <v>0.1815068493150685</v>
      </c>
      <c r="U10" s="31">
        <v>13</v>
      </c>
      <c r="V10" s="29">
        <v>17</v>
      </c>
      <c r="W10" s="32">
        <v>30</v>
      </c>
      <c r="X10" s="33">
        <v>0.10273972602739725</v>
      </c>
    </row>
    <row r="11" spans="1:24" ht="16.5" customHeight="1">
      <c r="A11" s="49">
        <v>10</v>
      </c>
      <c r="B11" s="50" t="s">
        <v>15</v>
      </c>
      <c r="C11" s="49">
        <v>50</v>
      </c>
      <c r="D11" s="51" t="s">
        <v>41</v>
      </c>
      <c r="E11" s="23">
        <v>394</v>
      </c>
      <c r="F11" s="24">
        <v>393</v>
      </c>
      <c r="G11" s="24">
        <v>437</v>
      </c>
      <c r="H11" s="25">
        <v>830</v>
      </c>
      <c r="I11" s="23">
        <v>-5</v>
      </c>
      <c r="J11" s="24">
        <v>-1</v>
      </c>
      <c r="K11" s="24">
        <v>-6</v>
      </c>
      <c r="L11" s="25">
        <v>-7</v>
      </c>
      <c r="M11" s="26">
        <v>110</v>
      </c>
      <c r="N11" s="27">
        <v>0.13253012048192772</v>
      </c>
      <c r="O11" s="28">
        <v>515</v>
      </c>
      <c r="P11" s="27">
        <v>0.62048192771084343</v>
      </c>
      <c r="Q11" s="28">
        <v>89</v>
      </c>
      <c r="R11" s="29">
        <v>116</v>
      </c>
      <c r="S11" s="28">
        <v>205</v>
      </c>
      <c r="T11" s="30">
        <v>0.24698795180722891</v>
      </c>
      <c r="U11" s="31">
        <v>45</v>
      </c>
      <c r="V11" s="29">
        <v>69</v>
      </c>
      <c r="W11" s="32">
        <v>114</v>
      </c>
      <c r="X11" s="33">
        <v>0.13734939759036144</v>
      </c>
    </row>
    <row r="12" spans="1:24" ht="16.5" customHeight="1">
      <c r="A12" s="49">
        <v>10</v>
      </c>
      <c r="B12" s="50" t="s">
        <v>15</v>
      </c>
      <c r="C12" s="49">
        <v>51</v>
      </c>
      <c r="D12" s="51" t="s">
        <v>42</v>
      </c>
      <c r="E12" s="23">
        <v>328</v>
      </c>
      <c r="F12" s="24">
        <v>372</v>
      </c>
      <c r="G12" s="24">
        <v>395</v>
      </c>
      <c r="H12" s="25">
        <v>767</v>
      </c>
      <c r="I12" s="23">
        <v>5</v>
      </c>
      <c r="J12" s="24">
        <v>2</v>
      </c>
      <c r="K12" s="24">
        <v>5</v>
      </c>
      <c r="L12" s="25">
        <v>7</v>
      </c>
      <c r="M12" s="26">
        <v>108</v>
      </c>
      <c r="N12" s="27">
        <v>0.1408083441981747</v>
      </c>
      <c r="O12" s="28">
        <v>493</v>
      </c>
      <c r="P12" s="27">
        <v>0.64276401564537156</v>
      </c>
      <c r="Q12" s="28">
        <v>70</v>
      </c>
      <c r="R12" s="29">
        <v>96</v>
      </c>
      <c r="S12" s="28">
        <v>166</v>
      </c>
      <c r="T12" s="30">
        <v>0.21642764015645372</v>
      </c>
      <c r="U12" s="31">
        <v>35</v>
      </c>
      <c r="V12" s="29">
        <v>51</v>
      </c>
      <c r="W12" s="32">
        <v>86</v>
      </c>
      <c r="X12" s="33">
        <v>0.1121251629726206</v>
      </c>
    </row>
    <row r="13" spans="1:24" ht="16.5" customHeight="1">
      <c r="A13" s="49">
        <v>10</v>
      </c>
      <c r="B13" s="50" t="s">
        <v>15</v>
      </c>
      <c r="C13" s="49">
        <v>60</v>
      </c>
      <c r="D13" s="51" t="s">
        <v>43</v>
      </c>
      <c r="E13" s="23">
        <v>433</v>
      </c>
      <c r="F13" s="24">
        <v>467</v>
      </c>
      <c r="G13" s="24">
        <v>505</v>
      </c>
      <c r="H13" s="25">
        <v>972</v>
      </c>
      <c r="I13" s="23">
        <v>-3</v>
      </c>
      <c r="J13" s="24">
        <v>-2</v>
      </c>
      <c r="K13" s="24">
        <v>0</v>
      </c>
      <c r="L13" s="25">
        <v>-2</v>
      </c>
      <c r="M13" s="26">
        <v>121</v>
      </c>
      <c r="N13" s="27">
        <v>0.12448559670781893</v>
      </c>
      <c r="O13" s="28">
        <v>607</v>
      </c>
      <c r="P13" s="27">
        <v>0.62448559670781889</v>
      </c>
      <c r="Q13" s="28">
        <v>111</v>
      </c>
      <c r="R13" s="29">
        <v>133</v>
      </c>
      <c r="S13" s="28">
        <v>244</v>
      </c>
      <c r="T13" s="30">
        <v>0.25102880658436216</v>
      </c>
      <c r="U13" s="31">
        <v>55</v>
      </c>
      <c r="V13" s="34">
        <v>72</v>
      </c>
      <c r="W13" s="32">
        <v>127</v>
      </c>
      <c r="X13" s="33">
        <v>0.13065843621399176</v>
      </c>
    </row>
    <row r="14" spans="1:24" ht="16.5" customHeight="1">
      <c r="A14" s="49">
        <v>10</v>
      </c>
      <c r="B14" s="50" t="s">
        <v>15</v>
      </c>
      <c r="C14" s="49">
        <v>61</v>
      </c>
      <c r="D14" s="51" t="s">
        <v>44</v>
      </c>
      <c r="E14" s="23">
        <v>419</v>
      </c>
      <c r="F14" s="24">
        <v>479</v>
      </c>
      <c r="G14" s="24">
        <v>478</v>
      </c>
      <c r="H14" s="25">
        <v>957</v>
      </c>
      <c r="I14" s="23">
        <v>-4</v>
      </c>
      <c r="J14" s="24">
        <v>-2</v>
      </c>
      <c r="K14" s="24">
        <v>-2</v>
      </c>
      <c r="L14" s="25">
        <v>-4</v>
      </c>
      <c r="M14" s="26">
        <v>140</v>
      </c>
      <c r="N14" s="27">
        <v>0.14629049111807732</v>
      </c>
      <c r="O14" s="28">
        <v>622</v>
      </c>
      <c r="P14" s="27">
        <v>0.64994775339602928</v>
      </c>
      <c r="Q14" s="28">
        <v>88</v>
      </c>
      <c r="R14" s="29">
        <v>107</v>
      </c>
      <c r="S14" s="28">
        <v>195</v>
      </c>
      <c r="T14" s="30">
        <v>0.20376175548589343</v>
      </c>
      <c r="U14" s="31">
        <v>43</v>
      </c>
      <c r="V14" s="29">
        <v>49</v>
      </c>
      <c r="W14" s="32">
        <v>92</v>
      </c>
      <c r="X14" s="33">
        <v>9.6133751306165097E-2</v>
      </c>
    </row>
    <row r="15" spans="1:24" ht="16.5" customHeight="1">
      <c r="A15" s="49">
        <v>10</v>
      </c>
      <c r="B15" s="50" t="s">
        <v>15</v>
      </c>
      <c r="C15" s="49">
        <v>80</v>
      </c>
      <c r="D15" s="51" t="s">
        <v>47</v>
      </c>
      <c r="E15" s="23">
        <v>350</v>
      </c>
      <c r="F15" s="24">
        <v>426</v>
      </c>
      <c r="G15" s="24">
        <v>493</v>
      </c>
      <c r="H15" s="25">
        <v>919</v>
      </c>
      <c r="I15" s="23">
        <v>1</v>
      </c>
      <c r="J15" s="24">
        <v>0</v>
      </c>
      <c r="K15" s="24">
        <v>0</v>
      </c>
      <c r="L15" s="25">
        <v>0</v>
      </c>
      <c r="M15" s="26">
        <v>177</v>
      </c>
      <c r="N15" s="27">
        <v>0.19260065288356909</v>
      </c>
      <c r="O15" s="28">
        <v>585</v>
      </c>
      <c r="P15" s="27">
        <v>0.63656147986942324</v>
      </c>
      <c r="Q15" s="28">
        <v>61</v>
      </c>
      <c r="R15" s="29">
        <v>96</v>
      </c>
      <c r="S15" s="28">
        <v>157</v>
      </c>
      <c r="T15" s="30">
        <v>0.17083786724700761</v>
      </c>
      <c r="U15" s="31">
        <v>25</v>
      </c>
      <c r="V15" s="29">
        <v>40</v>
      </c>
      <c r="W15" s="32">
        <v>65</v>
      </c>
      <c r="X15" s="33">
        <v>7.0729053318824814E-2</v>
      </c>
    </row>
    <row r="16" spans="1:24" ht="16.5" customHeight="1">
      <c r="A16" s="49">
        <v>10</v>
      </c>
      <c r="B16" s="50" t="s">
        <v>15</v>
      </c>
      <c r="C16" s="49">
        <v>170</v>
      </c>
      <c r="D16" s="51" t="s">
        <v>60</v>
      </c>
      <c r="E16" s="23">
        <v>314</v>
      </c>
      <c r="F16" s="24">
        <v>385</v>
      </c>
      <c r="G16" s="24">
        <v>370</v>
      </c>
      <c r="H16" s="25">
        <v>755</v>
      </c>
      <c r="I16" s="23">
        <v>-2</v>
      </c>
      <c r="J16" s="24">
        <v>-4</v>
      </c>
      <c r="K16" s="24">
        <v>1</v>
      </c>
      <c r="L16" s="25">
        <v>-3</v>
      </c>
      <c r="M16" s="26">
        <v>87</v>
      </c>
      <c r="N16" s="27">
        <v>0.1152317880794702</v>
      </c>
      <c r="O16" s="28">
        <v>457</v>
      </c>
      <c r="P16" s="27">
        <v>0.60529801324503307</v>
      </c>
      <c r="Q16" s="28">
        <v>99</v>
      </c>
      <c r="R16" s="29">
        <v>112</v>
      </c>
      <c r="S16" s="28">
        <v>211</v>
      </c>
      <c r="T16" s="30">
        <v>0.27947019867549666</v>
      </c>
      <c r="U16" s="31">
        <v>38</v>
      </c>
      <c r="V16" s="29">
        <v>52</v>
      </c>
      <c r="W16" s="32">
        <v>90</v>
      </c>
      <c r="X16" s="33">
        <v>0.11920529801324503</v>
      </c>
    </row>
    <row r="17" spans="1:24" ht="16.5" customHeight="1">
      <c r="A17" s="49">
        <v>10</v>
      </c>
      <c r="B17" s="50" t="s">
        <v>15</v>
      </c>
      <c r="C17" s="49">
        <v>171</v>
      </c>
      <c r="D17" s="51" t="s">
        <v>61</v>
      </c>
      <c r="E17" s="23">
        <v>634</v>
      </c>
      <c r="F17" s="24">
        <v>819</v>
      </c>
      <c r="G17" s="24">
        <v>809</v>
      </c>
      <c r="H17" s="25">
        <v>1628</v>
      </c>
      <c r="I17" s="23">
        <v>2</v>
      </c>
      <c r="J17" s="24">
        <v>6</v>
      </c>
      <c r="K17" s="24">
        <v>1</v>
      </c>
      <c r="L17" s="25">
        <v>7</v>
      </c>
      <c r="M17" s="26">
        <v>249</v>
      </c>
      <c r="N17" s="27">
        <v>0.15294840294840295</v>
      </c>
      <c r="O17" s="28">
        <v>1086</v>
      </c>
      <c r="P17" s="27">
        <v>0.66707616707616713</v>
      </c>
      <c r="Q17" s="28">
        <v>135</v>
      </c>
      <c r="R17" s="29">
        <v>158</v>
      </c>
      <c r="S17" s="28">
        <v>293</v>
      </c>
      <c r="T17" s="30">
        <v>0.17997542997542998</v>
      </c>
      <c r="U17" s="31">
        <v>48</v>
      </c>
      <c r="V17" s="29">
        <v>66</v>
      </c>
      <c r="W17" s="32">
        <v>114</v>
      </c>
      <c r="X17" s="33">
        <v>7.0024570024570021E-2</v>
      </c>
    </row>
    <row r="18" spans="1:24" ht="16.5" customHeight="1">
      <c r="A18" s="49">
        <v>10</v>
      </c>
      <c r="B18" s="50" t="s">
        <v>15</v>
      </c>
      <c r="C18" s="49">
        <v>180</v>
      </c>
      <c r="D18" s="51" t="s">
        <v>62</v>
      </c>
      <c r="E18" s="23">
        <v>280</v>
      </c>
      <c r="F18" s="24">
        <v>343</v>
      </c>
      <c r="G18" s="24">
        <v>379</v>
      </c>
      <c r="H18" s="25">
        <v>722</v>
      </c>
      <c r="I18" s="23">
        <v>0</v>
      </c>
      <c r="J18" s="24">
        <v>-2</v>
      </c>
      <c r="K18" s="24">
        <v>2</v>
      </c>
      <c r="L18" s="25">
        <v>0</v>
      </c>
      <c r="M18" s="26">
        <v>92</v>
      </c>
      <c r="N18" s="27">
        <v>0.12742382271468145</v>
      </c>
      <c r="O18" s="28">
        <v>434</v>
      </c>
      <c r="P18" s="27">
        <v>0.60110803324099726</v>
      </c>
      <c r="Q18" s="28">
        <v>84</v>
      </c>
      <c r="R18" s="29">
        <v>112</v>
      </c>
      <c r="S18" s="28">
        <v>196</v>
      </c>
      <c r="T18" s="30">
        <v>0.27146814404432135</v>
      </c>
      <c r="U18" s="31">
        <v>38</v>
      </c>
      <c r="V18" s="29">
        <v>62</v>
      </c>
      <c r="W18" s="32">
        <v>100</v>
      </c>
      <c r="X18" s="33">
        <v>0.13850415512465375</v>
      </c>
    </row>
    <row r="19" spans="1:24" ht="16.5" customHeight="1">
      <c r="A19" s="49">
        <v>10</v>
      </c>
      <c r="B19" s="50" t="s">
        <v>15</v>
      </c>
      <c r="C19" s="49">
        <v>190</v>
      </c>
      <c r="D19" s="51" t="s">
        <v>63</v>
      </c>
      <c r="E19" s="23">
        <v>237</v>
      </c>
      <c r="F19" s="24">
        <v>230</v>
      </c>
      <c r="G19" s="24">
        <v>305</v>
      </c>
      <c r="H19" s="25">
        <v>535</v>
      </c>
      <c r="I19" s="23">
        <v>0</v>
      </c>
      <c r="J19" s="24">
        <v>-1</v>
      </c>
      <c r="K19" s="24">
        <v>0</v>
      </c>
      <c r="L19" s="25">
        <v>-1</v>
      </c>
      <c r="M19" s="26">
        <v>57</v>
      </c>
      <c r="N19" s="27">
        <v>0.10654205607476636</v>
      </c>
      <c r="O19" s="28">
        <v>263</v>
      </c>
      <c r="P19" s="27">
        <v>0.49158878504672898</v>
      </c>
      <c r="Q19" s="28">
        <v>73</v>
      </c>
      <c r="R19" s="29">
        <v>142</v>
      </c>
      <c r="S19" s="28">
        <v>215</v>
      </c>
      <c r="T19" s="30">
        <v>0.40186915887850466</v>
      </c>
      <c r="U19" s="28">
        <v>35</v>
      </c>
      <c r="V19" s="35">
        <v>101</v>
      </c>
      <c r="W19" s="32">
        <v>136</v>
      </c>
      <c r="X19" s="33">
        <v>0.25420560747663551</v>
      </c>
    </row>
    <row r="20" spans="1:24" ht="16.5" customHeight="1">
      <c r="A20" s="49">
        <v>10</v>
      </c>
      <c r="B20" s="50" t="s">
        <v>15</v>
      </c>
      <c r="C20" s="49">
        <v>200</v>
      </c>
      <c r="D20" s="51" t="s">
        <v>64</v>
      </c>
      <c r="E20" s="23">
        <v>191</v>
      </c>
      <c r="F20" s="24">
        <v>255</v>
      </c>
      <c r="G20" s="24">
        <v>285</v>
      </c>
      <c r="H20" s="25">
        <v>540</v>
      </c>
      <c r="I20" s="23">
        <v>0</v>
      </c>
      <c r="J20" s="24">
        <v>0</v>
      </c>
      <c r="K20" s="24">
        <v>1</v>
      </c>
      <c r="L20" s="25">
        <v>1</v>
      </c>
      <c r="M20" s="26">
        <v>57</v>
      </c>
      <c r="N20" s="27">
        <v>0.10555555555555556</v>
      </c>
      <c r="O20" s="28">
        <v>316</v>
      </c>
      <c r="P20" s="27">
        <v>0.58518518518518514</v>
      </c>
      <c r="Q20" s="28">
        <v>69</v>
      </c>
      <c r="R20" s="29">
        <v>98</v>
      </c>
      <c r="S20" s="28">
        <v>167</v>
      </c>
      <c r="T20" s="30">
        <v>0.30925925925925923</v>
      </c>
      <c r="U20" s="28">
        <v>33</v>
      </c>
      <c r="V20" s="35">
        <v>48</v>
      </c>
      <c r="W20" s="32">
        <v>81</v>
      </c>
      <c r="X20" s="33">
        <v>0.15</v>
      </c>
    </row>
    <row r="21" spans="1:24" ht="16.5" customHeight="1">
      <c r="A21" s="49">
        <v>10</v>
      </c>
      <c r="B21" s="50" t="s">
        <v>15</v>
      </c>
      <c r="C21" s="49">
        <v>210</v>
      </c>
      <c r="D21" s="51" t="s">
        <v>65</v>
      </c>
      <c r="E21" s="23">
        <v>71</v>
      </c>
      <c r="F21" s="24">
        <v>101</v>
      </c>
      <c r="G21" s="24">
        <v>102</v>
      </c>
      <c r="H21" s="25">
        <v>203</v>
      </c>
      <c r="I21" s="23">
        <v>-1</v>
      </c>
      <c r="J21" s="24">
        <v>-3</v>
      </c>
      <c r="K21" s="24">
        <v>0</v>
      </c>
      <c r="L21" s="25">
        <v>-3</v>
      </c>
      <c r="M21" s="26">
        <v>14</v>
      </c>
      <c r="N21" s="27">
        <v>6.8965517241379309E-2</v>
      </c>
      <c r="O21" s="28">
        <v>106</v>
      </c>
      <c r="P21" s="27">
        <v>0.52216748768472909</v>
      </c>
      <c r="Q21" s="28">
        <v>36</v>
      </c>
      <c r="R21" s="29">
        <v>47</v>
      </c>
      <c r="S21" s="28">
        <v>83</v>
      </c>
      <c r="T21" s="30">
        <v>0.40886699507389163</v>
      </c>
      <c r="U21" s="28">
        <v>19</v>
      </c>
      <c r="V21" s="35">
        <v>27</v>
      </c>
      <c r="W21" s="32">
        <v>46</v>
      </c>
      <c r="X21" s="33">
        <v>0.22660098522167488</v>
      </c>
    </row>
    <row r="22" spans="1:24" ht="16.5" customHeight="1">
      <c r="A22" s="49">
        <v>10</v>
      </c>
      <c r="B22" s="50" t="s">
        <v>15</v>
      </c>
      <c r="C22" s="49">
        <v>220</v>
      </c>
      <c r="D22" s="51" t="s">
        <v>66</v>
      </c>
      <c r="E22" s="23">
        <v>214</v>
      </c>
      <c r="F22" s="24">
        <v>295</v>
      </c>
      <c r="G22" s="24">
        <v>297</v>
      </c>
      <c r="H22" s="25">
        <v>592</v>
      </c>
      <c r="I22" s="23">
        <v>3</v>
      </c>
      <c r="J22" s="24">
        <v>1</v>
      </c>
      <c r="K22" s="24">
        <v>4</v>
      </c>
      <c r="L22" s="25">
        <v>5</v>
      </c>
      <c r="M22" s="26">
        <v>81</v>
      </c>
      <c r="N22" s="27">
        <v>0.13682432432432431</v>
      </c>
      <c r="O22" s="28">
        <v>366</v>
      </c>
      <c r="P22" s="27">
        <v>0.6182432432432432</v>
      </c>
      <c r="Q22" s="28">
        <v>69</v>
      </c>
      <c r="R22" s="29">
        <v>76</v>
      </c>
      <c r="S22" s="28">
        <v>145</v>
      </c>
      <c r="T22" s="30">
        <v>0.24493243243243243</v>
      </c>
      <c r="U22" s="28">
        <v>34</v>
      </c>
      <c r="V22" s="35">
        <v>44</v>
      </c>
      <c r="W22" s="32">
        <v>78</v>
      </c>
      <c r="X22" s="33">
        <v>0.13175675675675674</v>
      </c>
    </row>
    <row r="23" spans="1:24" ht="16.5" customHeight="1">
      <c r="A23" s="49"/>
      <c r="B23" s="50" t="s">
        <v>186</v>
      </c>
      <c r="C23" s="49"/>
      <c r="D23" s="51"/>
      <c r="E23" s="52">
        <f>SUM(E6:E22)</f>
        <v>5386</v>
      </c>
      <c r="F23" s="53">
        <f t="shared" ref="E23:M23" si="0">SUM(F6:F22)</f>
        <v>6208</v>
      </c>
      <c r="G23" s="53">
        <f t="shared" si="0"/>
        <v>6547</v>
      </c>
      <c r="H23" s="54">
        <f t="shared" si="0"/>
        <v>12755</v>
      </c>
      <c r="I23" s="52">
        <f t="shared" si="0"/>
        <v>6</v>
      </c>
      <c r="J23" s="53">
        <f t="shared" si="0"/>
        <v>3</v>
      </c>
      <c r="K23" s="53">
        <f t="shared" si="0"/>
        <v>12</v>
      </c>
      <c r="L23" s="54">
        <f t="shared" si="0"/>
        <v>15</v>
      </c>
      <c r="M23" s="55">
        <f t="shared" si="0"/>
        <v>1717</v>
      </c>
      <c r="N23" s="56">
        <f>M23/$H$23</f>
        <v>0.13461387691101528</v>
      </c>
      <c r="O23" s="57">
        <f>SUM(O6:O22)</f>
        <v>8036</v>
      </c>
      <c r="P23" s="56">
        <f>O23/$H$23</f>
        <v>0.63002744021952173</v>
      </c>
      <c r="Q23" s="57">
        <f>SUM(Q6:Q22)</f>
        <v>1296</v>
      </c>
      <c r="R23" s="58">
        <f>SUM(R6:R22)</f>
        <v>1706</v>
      </c>
      <c r="S23" s="57">
        <f>SUM(S6:S22)</f>
        <v>3002</v>
      </c>
      <c r="T23" s="59">
        <f>S23/$H$23</f>
        <v>0.23535868286946296</v>
      </c>
      <c r="U23" s="57">
        <f>SUM(U6:U22)</f>
        <v>588</v>
      </c>
      <c r="V23" s="60">
        <f>SUM(V6:V22)</f>
        <v>909</v>
      </c>
      <c r="W23" s="61">
        <f>SUM(W6:W22)</f>
        <v>1497</v>
      </c>
      <c r="X23" s="62">
        <f>W23/$H$23</f>
        <v>0.11736573892591141</v>
      </c>
    </row>
    <row r="24" spans="1:24" ht="16.5" customHeight="1">
      <c r="A24" s="49">
        <v>20</v>
      </c>
      <c r="B24" s="50" t="s">
        <v>18</v>
      </c>
      <c r="C24" s="49">
        <v>221</v>
      </c>
      <c r="D24" s="51" t="s">
        <v>67</v>
      </c>
      <c r="E24" s="23">
        <v>207</v>
      </c>
      <c r="F24" s="24">
        <v>232</v>
      </c>
      <c r="G24" s="24">
        <v>255</v>
      </c>
      <c r="H24" s="25">
        <v>487</v>
      </c>
      <c r="I24" s="23">
        <v>2</v>
      </c>
      <c r="J24" s="24">
        <v>3</v>
      </c>
      <c r="K24" s="24">
        <v>3</v>
      </c>
      <c r="L24" s="25">
        <v>6</v>
      </c>
      <c r="M24" s="26">
        <v>115</v>
      </c>
      <c r="N24" s="27">
        <v>0.23613963039014374</v>
      </c>
      <c r="O24" s="28">
        <v>337</v>
      </c>
      <c r="P24" s="27">
        <v>0.69199178644763859</v>
      </c>
      <c r="Q24" s="28">
        <v>17</v>
      </c>
      <c r="R24" s="29">
        <v>18</v>
      </c>
      <c r="S24" s="28">
        <v>35</v>
      </c>
      <c r="T24" s="30">
        <v>7.1868583162217656E-2</v>
      </c>
      <c r="U24" s="28">
        <v>9</v>
      </c>
      <c r="V24" s="35">
        <v>12</v>
      </c>
      <c r="W24" s="32">
        <v>21</v>
      </c>
      <c r="X24" s="33">
        <v>4.3121149897330596E-2</v>
      </c>
    </row>
    <row r="25" spans="1:24" ht="16.5" customHeight="1">
      <c r="A25" s="49">
        <v>20</v>
      </c>
      <c r="B25" s="50" t="s">
        <v>18</v>
      </c>
      <c r="C25" s="49">
        <v>222</v>
      </c>
      <c r="D25" s="51" t="s">
        <v>68</v>
      </c>
      <c r="E25" s="23">
        <v>428</v>
      </c>
      <c r="F25" s="24">
        <v>498</v>
      </c>
      <c r="G25" s="24">
        <v>551</v>
      </c>
      <c r="H25" s="25">
        <v>1049</v>
      </c>
      <c r="I25" s="23">
        <v>-1</v>
      </c>
      <c r="J25" s="24">
        <v>-1</v>
      </c>
      <c r="K25" s="24">
        <v>1</v>
      </c>
      <c r="L25" s="25">
        <v>0</v>
      </c>
      <c r="M25" s="26">
        <v>256</v>
      </c>
      <c r="N25" s="27">
        <v>0.24404194470924689</v>
      </c>
      <c r="O25" s="28">
        <v>727</v>
      </c>
      <c r="P25" s="27">
        <v>0.69304099142040043</v>
      </c>
      <c r="Q25" s="28">
        <v>30</v>
      </c>
      <c r="R25" s="29">
        <v>36</v>
      </c>
      <c r="S25" s="28">
        <v>66</v>
      </c>
      <c r="T25" s="30">
        <v>6.2917063870352716E-2</v>
      </c>
      <c r="U25" s="28">
        <v>11</v>
      </c>
      <c r="V25" s="35">
        <v>12</v>
      </c>
      <c r="W25" s="32">
        <v>23</v>
      </c>
      <c r="X25" s="33">
        <v>2.19256434699714E-2</v>
      </c>
    </row>
    <row r="26" spans="1:24" ht="16.5" customHeight="1">
      <c r="A26" s="49">
        <v>20</v>
      </c>
      <c r="B26" s="50" t="s">
        <v>18</v>
      </c>
      <c r="C26" s="49">
        <v>223</v>
      </c>
      <c r="D26" s="51" t="s">
        <v>69</v>
      </c>
      <c r="E26" s="23">
        <v>139</v>
      </c>
      <c r="F26" s="24">
        <v>192</v>
      </c>
      <c r="G26" s="24">
        <v>172</v>
      </c>
      <c r="H26" s="25">
        <v>364</v>
      </c>
      <c r="I26" s="23">
        <v>1</v>
      </c>
      <c r="J26" s="24">
        <v>2</v>
      </c>
      <c r="K26" s="24">
        <v>2</v>
      </c>
      <c r="L26" s="25">
        <v>4</v>
      </c>
      <c r="M26" s="26">
        <v>72</v>
      </c>
      <c r="N26" s="27">
        <v>0.19780219780219779</v>
      </c>
      <c r="O26" s="28">
        <v>255</v>
      </c>
      <c r="P26" s="27">
        <v>0.7005494505494505</v>
      </c>
      <c r="Q26" s="28">
        <v>15</v>
      </c>
      <c r="R26" s="29">
        <v>22</v>
      </c>
      <c r="S26" s="28">
        <v>37</v>
      </c>
      <c r="T26" s="30">
        <v>0.10164835164835165</v>
      </c>
      <c r="U26" s="28">
        <v>4</v>
      </c>
      <c r="V26" s="35">
        <v>10</v>
      </c>
      <c r="W26" s="32">
        <v>14</v>
      </c>
      <c r="X26" s="33">
        <v>3.8461538461538464E-2</v>
      </c>
    </row>
    <row r="27" spans="1:24" ht="16.5" customHeight="1">
      <c r="A27" s="49">
        <v>20</v>
      </c>
      <c r="B27" s="50" t="s">
        <v>18</v>
      </c>
      <c r="C27" s="49">
        <v>225</v>
      </c>
      <c r="D27" s="51" t="s">
        <v>70</v>
      </c>
      <c r="E27" s="23">
        <v>295</v>
      </c>
      <c r="F27" s="24">
        <v>423</v>
      </c>
      <c r="G27" s="24">
        <v>462</v>
      </c>
      <c r="H27" s="25">
        <v>885</v>
      </c>
      <c r="I27" s="23">
        <v>2</v>
      </c>
      <c r="J27" s="24">
        <v>2</v>
      </c>
      <c r="K27" s="24">
        <v>1</v>
      </c>
      <c r="L27" s="25">
        <v>3</v>
      </c>
      <c r="M27" s="26">
        <v>219</v>
      </c>
      <c r="N27" s="27">
        <v>0.24745762711864408</v>
      </c>
      <c r="O27" s="28">
        <v>550</v>
      </c>
      <c r="P27" s="27">
        <v>0.62146892655367236</v>
      </c>
      <c r="Q27" s="28">
        <v>48</v>
      </c>
      <c r="R27" s="29">
        <v>68</v>
      </c>
      <c r="S27" s="28">
        <v>116</v>
      </c>
      <c r="T27" s="30">
        <v>0.13107344632768361</v>
      </c>
      <c r="U27" s="28">
        <v>17</v>
      </c>
      <c r="V27" s="35">
        <v>36</v>
      </c>
      <c r="W27" s="32">
        <v>53</v>
      </c>
      <c r="X27" s="33">
        <v>5.9887005649717516E-2</v>
      </c>
    </row>
    <row r="28" spans="1:24" ht="16.5" customHeight="1">
      <c r="A28" s="49"/>
      <c r="B28" s="50" t="s">
        <v>186</v>
      </c>
      <c r="C28" s="49"/>
      <c r="D28" s="51"/>
      <c r="E28" s="52">
        <f>SUM(E24:E27)</f>
        <v>1069</v>
      </c>
      <c r="F28" s="53">
        <f t="shared" ref="E28:M28" si="1">SUM(F24:F27)</f>
        <v>1345</v>
      </c>
      <c r="G28" s="53">
        <f t="shared" si="1"/>
        <v>1440</v>
      </c>
      <c r="H28" s="54">
        <f t="shared" si="1"/>
        <v>2785</v>
      </c>
      <c r="I28" s="52">
        <f t="shared" si="1"/>
        <v>4</v>
      </c>
      <c r="J28" s="53">
        <f t="shared" si="1"/>
        <v>6</v>
      </c>
      <c r="K28" s="53">
        <f t="shared" si="1"/>
        <v>7</v>
      </c>
      <c r="L28" s="54">
        <f t="shared" si="1"/>
        <v>13</v>
      </c>
      <c r="M28" s="55">
        <f t="shared" si="1"/>
        <v>662</v>
      </c>
      <c r="N28" s="56">
        <f>M28/$H$28</f>
        <v>0.23770197486535008</v>
      </c>
      <c r="O28" s="57">
        <f>SUM(O24:O27)</f>
        <v>1869</v>
      </c>
      <c r="P28" s="56">
        <f>O28/$H$28</f>
        <v>0.6710951526032316</v>
      </c>
      <c r="Q28" s="57">
        <f>SUM(Q24:Q27)</f>
        <v>110</v>
      </c>
      <c r="R28" s="58">
        <f>SUM(R24:R27)</f>
        <v>144</v>
      </c>
      <c r="S28" s="57">
        <f>SUM(S24:S27)</f>
        <v>254</v>
      </c>
      <c r="T28" s="59">
        <f>S28/$H$28</f>
        <v>9.1202872531418316E-2</v>
      </c>
      <c r="U28" s="57">
        <f>SUM(U24:U27)</f>
        <v>41</v>
      </c>
      <c r="V28" s="60">
        <f>SUM(V24:V27)</f>
        <v>70</v>
      </c>
      <c r="W28" s="61">
        <f t="shared" ref="W28" si="2">SUM(W24:W27)</f>
        <v>111</v>
      </c>
      <c r="X28" s="62">
        <f>W28/$H$28</f>
        <v>3.985637342908438E-2</v>
      </c>
    </row>
    <row r="29" spans="1:24" ht="16.5" customHeight="1">
      <c r="A29" s="49">
        <v>30</v>
      </c>
      <c r="B29" s="50" t="s">
        <v>16</v>
      </c>
      <c r="C29" s="49">
        <v>70</v>
      </c>
      <c r="D29" s="51" t="s">
        <v>45</v>
      </c>
      <c r="E29" s="23">
        <v>503</v>
      </c>
      <c r="F29" s="24">
        <v>557</v>
      </c>
      <c r="G29" s="24">
        <v>556</v>
      </c>
      <c r="H29" s="25">
        <v>1113</v>
      </c>
      <c r="I29" s="23">
        <v>2</v>
      </c>
      <c r="J29" s="24">
        <v>1</v>
      </c>
      <c r="K29" s="24">
        <v>-1</v>
      </c>
      <c r="L29" s="25">
        <v>0</v>
      </c>
      <c r="M29" s="26">
        <v>164</v>
      </c>
      <c r="N29" s="27">
        <v>0.14734950584007186</v>
      </c>
      <c r="O29" s="28">
        <v>765</v>
      </c>
      <c r="P29" s="27">
        <v>0.68733153638814015</v>
      </c>
      <c r="Q29" s="28">
        <v>78</v>
      </c>
      <c r="R29" s="29">
        <v>106</v>
      </c>
      <c r="S29" s="28">
        <v>184</v>
      </c>
      <c r="T29" s="30">
        <v>0.16531895777178796</v>
      </c>
      <c r="U29" s="28">
        <v>30</v>
      </c>
      <c r="V29" s="35">
        <v>54</v>
      </c>
      <c r="W29" s="32">
        <v>84</v>
      </c>
      <c r="X29" s="33">
        <v>7.5471698113207544E-2</v>
      </c>
    </row>
    <row r="30" spans="1:24" ht="16.5" customHeight="1">
      <c r="A30" s="49">
        <v>30</v>
      </c>
      <c r="B30" s="50" t="s">
        <v>16</v>
      </c>
      <c r="C30" s="49">
        <v>71</v>
      </c>
      <c r="D30" s="51" t="s">
        <v>46</v>
      </c>
      <c r="E30" s="23">
        <v>100</v>
      </c>
      <c r="F30" s="24">
        <v>134</v>
      </c>
      <c r="G30" s="24">
        <v>142</v>
      </c>
      <c r="H30" s="25">
        <v>276</v>
      </c>
      <c r="I30" s="23">
        <v>-1</v>
      </c>
      <c r="J30" s="24">
        <v>-1</v>
      </c>
      <c r="K30" s="24">
        <v>-1</v>
      </c>
      <c r="L30" s="25">
        <v>-2</v>
      </c>
      <c r="M30" s="26">
        <v>32</v>
      </c>
      <c r="N30" s="27">
        <v>0.11594202898550725</v>
      </c>
      <c r="O30" s="28">
        <v>159</v>
      </c>
      <c r="P30" s="27">
        <v>0.57608695652173914</v>
      </c>
      <c r="Q30" s="28">
        <v>33</v>
      </c>
      <c r="R30" s="29">
        <v>52</v>
      </c>
      <c r="S30" s="28">
        <v>85</v>
      </c>
      <c r="T30" s="30">
        <v>0.3079710144927536</v>
      </c>
      <c r="U30" s="28">
        <v>16</v>
      </c>
      <c r="V30" s="35">
        <v>25</v>
      </c>
      <c r="W30" s="32">
        <v>41</v>
      </c>
      <c r="X30" s="33">
        <v>0.14855072463768115</v>
      </c>
    </row>
    <row r="31" spans="1:24" ht="16.5" customHeight="1">
      <c r="A31" s="49">
        <v>30</v>
      </c>
      <c r="B31" s="50" t="s">
        <v>16</v>
      </c>
      <c r="C31" s="49">
        <v>90</v>
      </c>
      <c r="D31" s="51" t="s">
        <v>48</v>
      </c>
      <c r="E31" s="23">
        <v>350</v>
      </c>
      <c r="F31" s="24">
        <v>470</v>
      </c>
      <c r="G31" s="24">
        <v>483</v>
      </c>
      <c r="H31" s="25">
        <v>953</v>
      </c>
      <c r="I31" s="23">
        <v>2</v>
      </c>
      <c r="J31" s="24">
        <v>-1</v>
      </c>
      <c r="K31" s="24">
        <v>0</v>
      </c>
      <c r="L31" s="25">
        <v>-1</v>
      </c>
      <c r="M31" s="26">
        <v>155</v>
      </c>
      <c r="N31" s="27">
        <v>0.16264428121720881</v>
      </c>
      <c r="O31" s="28">
        <v>617</v>
      </c>
      <c r="P31" s="27">
        <v>0.6474291710388248</v>
      </c>
      <c r="Q31" s="28">
        <v>83</v>
      </c>
      <c r="R31" s="29">
        <v>98</v>
      </c>
      <c r="S31" s="28">
        <v>181</v>
      </c>
      <c r="T31" s="30">
        <v>0.18992654774396642</v>
      </c>
      <c r="U31" s="28">
        <v>37</v>
      </c>
      <c r="V31" s="35">
        <v>47</v>
      </c>
      <c r="W31" s="32">
        <v>84</v>
      </c>
      <c r="X31" s="33">
        <v>8.8142707240293813E-2</v>
      </c>
    </row>
    <row r="32" spans="1:24" ht="16.5" customHeight="1">
      <c r="A32" s="49">
        <v>30</v>
      </c>
      <c r="B32" s="50" t="s">
        <v>16</v>
      </c>
      <c r="C32" s="49">
        <v>100</v>
      </c>
      <c r="D32" s="51" t="s">
        <v>49</v>
      </c>
      <c r="E32" s="23">
        <v>879</v>
      </c>
      <c r="F32" s="24">
        <v>1053</v>
      </c>
      <c r="G32" s="24">
        <v>1109</v>
      </c>
      <c r="H32" s="25">
        <v>2162</v>
      </c>
      <c r="I32" s="23">
        <v>2</v>
      </c>
      <c r="J32" s="24">
        <v>3</v>
      </c>
      <c r="K32" s="24">
        <v>1</v>
      </c>
      <c r="L32" s="25">
        <v>4</v>
      </c>
      <c r="M32" s="26">
        <v>359</v>
      </c>
      <c r="N32" s="27">
        <v>0.16604995374653098</v>
      </c>
      <c r="O32" s="28">
        <v>1458</v>
      </c>
      <c r="P32" s="27">
        <v>0.67437557816836258</v>
      </c>
      <c r="Q32" s="28">
        <v>149</v>
      </c>
      <c r="R32" s="29">
        <v>196</v>
      </c>
      <c r="S32" s="28">
        <v>345</v>
      </c>
      <c r="T32" s="30">
        <v>0.15957446808510639</v>
      </c>
      <c r="U32" s="28">
        <v>63</v>
      </c>
      <c r="V32" s="35">
        <v>90</v>
      </c>
      <c r="W32" s="32">
        <v>153</v>
      </c>
      <c r="X32" s="33">
        <v>7.0767807585568915E-2</v>
      </c>
    </row>
    <row r="33" spans="1:24" ht="16.5" customHeight="1">
      <c r="A33" s="49">
        <v>30</v>
      </c>
      <c r="B33" s="50" t="s">
        <v>16</v>
      </c>
      <c r="C33" s="49">
        <v>110</v>
      </c>
      <c r="D33" s="51" t="s">
        <v>50</v>
      </c>
      <c r="E33" s="23">
        <v>217</v>
      </c>
      <c r="F33" s="24">
        <v>218</v>
      </c>
      <c r="G33" s="24">
        <v>227</v>
      </c>
      <c r="H33" s="25">
        <v>445</v>
      </c>
      <c r="I33" s="23">
        <v>-5</v>
      </c>
      <c r="J33" s="24">
        <v>-3</v>
      </c>
      <c r="K33" s="24">
        <v>-2</v>
      </c>
      <c r="L33" s="25">
        <v>-5</v>
      </c>
      <c r="M33" s="26">
        <v>48</v>
      </c>
      <c r="N33" s="27">
        <v>0.10786516853932585</v>
      </c>
      <c r="O33" s="28">
        <v>276</v>
      </c>
      <c r="P33" s="27">
        <v>0.62022471910112364</v>
      </c>
      <c r="Q33" s="28">
        <v>58</v>
      </c>
      <c r="R33" s="29">
        <v>63</v>
      </c>
      <c r="S33" s="28">
        <v>121</v>
      </c>
      <c r="T33" s="30">
        <v>0.27191011235955054</v>
      </c>
      <c r="U33" s="28">
        <v>26</v>
      </c>
      <c r="V33" s="35">
        <v>29</v>
      </c>
      <c r="W33" s="32">
        <v>55</v>
      </c>
      <c r="X33" s="33">
        <v>0.12359550561797752</v>
      </c>
    </row>
    <row r="34" spans="1:24" ht="16.5" customHeight="1">
      <c r="A34" s="49">
        <v>30</v>
      </c>
      <c r="B34" s="50" t="s">
        <v>16</v>
      </c>
      <c r="C34" s="49">
        <v>111</v>
      </c>
      <c r="D34" s="51" t="s">
        <v>51</v>
      </c>
      <c r="E34" s="23">
        <v>185</v>
      </c>
      <c r="F34" s="24">
        <v>215</v>
      </c>
      <c r="G34" s="24">
        <v>197</v>
      </c>
      <c r="H34" s="25">
        <v>412</v>
      </c>
      <c r="I34" s="23">
        <v>-3</v>
      </c>
      <c r="J34" s="24">
        <v>-5</v>
      </c>
      <c r="K34" s="24">
        <v>-3</v>
      </c>
      <c r="L34" s="25">
        <v>-8</v>
      </c>
      <c r="M34" s="26">
        <v>39</v>
      </c>
      <c r="N34" s="27">
        <v>9.4660194174757281E-2</v>
      </c>
      <c r="O34" s="28">
        <v>251</v>
      </c>
      <c r="P34" s="27">
        <v>0.60922330097087374</v>
      </c>
      <c r="Q34" s="28">
        <v>58</v>
      </c>
      <c r="R34" s="29">
        <v>64</v>
      </c>
      <c r="S34" s="28">
        <v>122</v>
      </c>
      <c r="T34" s="30">
        <v>0.29611650485436891</v>
      </c>
      <c r="U34" s="28">
        <v>25</v>
      </c>
      <c r="V34" s="35">
        <v>29</v>
      </c>
      <c r="W34" s="32">
        <v>54</v>
      </c>
      <c r="X34" s="33">
        <v>0.13106796116504854</v>
      </c>
    </row>
    <row r="35" spans="1:24" ht="16.5" customHeight="1">
      <c r="A35" s="49">
        <v>30</v>
      </c>
      <c r="B35" s="50" t="s">
        <v>16</v>
      </c>
      <c r="C35" s="49">
        <v>115</v>
      </c>
      <c r="D35" s="51" t="s">
        <v>52</v>
      </c>
      <c r="E35" s="23">
        <v>199</v>
      </c>
      <c r="F35" s="24">
        <v>216</v>
      </c>
      <c r="G35" s="24">
        <v>241</v>
      </c>
      <c r="H35" s="25">
        <v>457</v>
      </c>
      <c r="I35" s="23">
        <v>3</v>
      </c>
      <c r="J35" s="24">
        <v>2</v>
      </c>
      <c r="K35" s="24">
        <v>4</v>
      </c>
      <c r="L35" s="25">
        <v>6</v>
      </c>
      <c r="M35" s="26">
        <v>53</v>
      </c>
      <c r="N35" s="27">
        <v>0.11597374179431072</v>
      </c>
      <c r="O35" s="28">
        <v>273</v>
      </c>
      <c r="P35" s="27">
        <v>0.59737417943107218</v>
      </c>
      <c r="Q35" s="28">
        <v>52</v>
      </c>
      <c r="R35" s="29">
        <v>79</v>
      </c>
      <c r="S35" s="28">
        <v>131</v>
      </c>
      <c r="T35" s="30">
        <v>0.28665207877461707</v>
      </c>
      <c r="U35" s="28">
        <v>26</v>
      </c>
      <c r="V35" s="35">
        <v>48</v>
      </c>
      <c r="W35" s="32">
        <v>74</v>
      </c>
      <c r="X35" s="33">
        <v>0.16192560175054704</v>
      </c>
    </row>
    <row r="36" spans="1:24" ht="16.5" customHeight="1">
      <c r="A36" s="49">
        <v>30</v>
      </c>
      <c r="B36" s="50" t="s">
        <v>16</v>
      </c>
      <c r="C36" s="49">
        <v>120</v>
      </c>
      <c r="D36" s="51" t="s">
        <v>53</v>
      </c>
      <c r="E36" s="23">
        <v>307</v>
      </c>
      <c r="F36" s="24">
        <v>339</v>
      </c>
      <c r="G36" s="24">
        <v>342</v>
      </c>
      <c r="H36" s="25">
        <v>681</v>
      </c>
      <c r="I36" s="23">
        <v>-2</v>
      </c>
      <c r="J36" s="24">
        <v>-4</v>
      </c>
      <c r="K36" s="24">
        <v>-3</v>
      </c>
      <c r="L36" s="25">
        <v>-7</v>
      </c>
      <c r="M36" s="26">
        <v>81</v>
      </c>
      <c r="N36" s="27">
        <v>0.11894273127753303</v>
      </c>
      <c r="O36" s="28">
        <v>394</v>
      </c>
      <c r="P36" s="27">
        <v>0.57856093979442003</v>
      </c>
      <c r="Q36" s="28">
        <v>91</v>
      </c>
      <c r="R36" s="29">
        <v>115</v>
      </c>
      <c r="S36" s="28">
        <v>206</v>
      </c>
      <c r="T36" s="30">
        <v>0.30249632892804701</v>
      </c>
      <c r="U36" s="28">
        <v>42</v>
      </c>
      <c r="V36" s="35">
        <v>61</v>
      </c>
      <c r="W36" s="32">
        <v>103</v>
      </c>
      <c r="X36" s="33">
        <v>0.1512481644640235</v>
      </c>
    </row>
    <row r="37" spans="1:24" ht="16.5" customHeight="1">
      <c r="A37" s="49">
        <v>30</v>
      </c>
      <c r="B37" s="50" t="s">
        <v>16</v>
      </c>
      <c r="C37" s="49">
        <v>130</v>
      </c>
      <c r="D37" s="51" t="s">
        <v>54</v>
      </c>
      <c r="E37" s="23">
        <v>422</v>
      </c>
      <c r="F37" s="24">
        <v>467</v>
      </c>
      <c r="G37" s="24">
        <v>480</v>
      </c>
      <c r="H37" s="25">
        <v>947</v>
      </c>
      <c r="I37" s="23">
        <v>-2</v>
      </c>
      <c r="J37" s="24">
        <v>-2</v>
      </c>
      <c r="K37" s="24">
        <v>-4</v>
      </c>
      <c r="L37" s="25">
        <v>-6</v>
      </c>
      <c r="M37" s="26">
        <v>111</v>
      </c>
      <c r="N37" s="27">
        <v>0.11721224920802534</v>
      </c>
      <c r="O37" s="28">
        <v>589</v>
      </c>
      <c r="P37" s="27">
        <v>0.62196409714889123</v>
      </c>
      <c r="Q37" s="28">
        <v>112</v>
      </c>
      <c r="R37" s="29">
        <v>135</v>
      </c>
      <c r="S37" s="28">
        <v>247</v>
      </c>
      <c r="T37" s="30">
        <v>0.26082365364308341</v>
      </c>
      <c r="U37" s="28">
        <v>38</v>
      </c>
      <c r="V37" s="35">
        <v>73</v>
      </c>
      <c r="W37" s="32">
        <v>111</v>
      </c>
      <c r="X37" s="33">
        <v>0.11721224920802534</v>
      </c>
    </row>
    <row r="38" spans="1:24" ht="16.5" customHeight="1">
      <c r="A38" s="49">
        <v>30</v>
      </c>
      <c r="B38" s="50" t="s">
        <v>16</v>
      </c>
      <c r="C38" s="49">
        <v>140</v>
      </c>
      <c r="D38" s="51" t="s">
        <v>55</v>
      </c>
      <c r="E38" s="23">
        <v>624</v>
      </c>
      <c r="F38" s="24">
        <v>827</v>
      </c>
      <c r="G38" s="24">
        <v>849</v>
      </c>
      <c r="H38" s="25">
        <v>1676</v>
      </c>
      <c r="I38" s="23">
        <v>3</v>
      </c>
      <c r="J38" s="24">
        <v>8</v>
      </c>
      <c r="K38" s="24">
        <v>5</v>
      </c>
      <c r="L38" s="25">
        <v>13</v>
      </c>
      <c r="M38" s="26">
        <v>304</v>
      </c>
      <c r="N38" s="27">
        <v>0.18138424821002386</v>
      </c>
      <c r="O38" s="28">
        <v>1073</v>
      </c>
      <c r="P38" s="27">
        <v>0.64021479713603824</v>
      </c>
      <c r="Q38" s="28">
        <v>131</v>
      </c>
      <c r="R38" s="29">
        <v>168</v>
      </c>
      <c r="S38" s="28">
        <v>299</v>
      </c>
      <c r="T38" s="30">
        <v>0.17840095465393796</v>
      </c>
      <c r="U38" s="28">
        <v>54</v>
      </c>
      <c r="V38" s="35">
        <v>73</v>
      </c>
      <c r="W38" s="32">
        <v>127</v>
      </c>
      <c r="X38" s="33">
        <v>7.5775656324582344E-2</v>
      </c>
    </row>
    <row r="39" spans="1:24" ht="16.5" customHeight="1">
      <c r="A39" s="49">
        <v>30</v>
      </c>
      <c r="B39" s="50" t="s">
        <v>16</v>
      </c>
      <c r="C39" s="49">
        <v>149</v>
      </c>
      <c r="D39" s="51" t="s">
        <v>56</v>
      </c>
      <c r="E39" s="23">
        <v>173</v>
      </c>
      <c r="F39" s="24">
        <v>186</v>
      </c>
      <c r="G39" s="24">
        <v>181</v>
      </c>
      <c r="H39" s="25">
        <v>367</v>
      </c>
      <c r="I39" s="23">
        <v>-1</v>
      </c>
      <c r="J39" s="24">
        <v>-2</v>
      </c>
      <c r="K39" s="24">
        <v>-1</v>
      </c>
      <c r="L39" s="25">
        <v>-3</v>
      </c>
      <c r="M39" s="26">
        <v>33</v>
      </c>
      <c r="N39" s="27">
        <v>8.9918256130790186E-2</v>
      </c>
      <c r="O39" s="28">
        <v>226</v>
      </c>
      <c r="P39" s="27">
        <v>0.61580381471389645</v>
      </c>
      <c r="Q39" s="28">
        <v>51</v>
      </c>
      <c r="R39" s="29">
        <v>57</v>
      </c>
      <c r="S39" s="28">
        <v>108</v>
      </c>
      <c r="T39" s="30">
        <v>0.29427792915531337</v>
      </c>
      <c r="U39" s="28">
        <v>30</v>
      </c>
      <c r="V39" s="35">
        <v>26</v>
      </c>
      <c r="W39" s="32">
        <v>56</v>
      </c>
      <c r="X39" s="33">
        <v>0.15258855585831063</v>
      </c>
    </row>
    <row r="40" spans="1:24" ht="16.5" customHeight="1">
      <c r="A40" s="49">
        <v>30</v>
      </c>
      <c r="B40" s="50" t="s">
        <v>16</v>
      </c>
      <c r="C40" s="49">
        <v>150</v>
      </c>
      <c r="D40" s="51" t="s">
        <v>57</v>
      </c>
      <c r="E40" s="23">
        <v>333</v>
      </c>
      <c r="F40" s="24">
        <v>411</v>
      </c>
      <c r="G40" s="24">
        <v>441</v>
      </c>
      <c r="H40" s="25">
        <v>852</v>
      </c>
      <c r="I40" s="23">
        <v>-1</v>
      </c>
      <c r="J40" s="24">
        <v>3</v>
      </c>
      <c r="K40" s="24">
        <v>-2</v>
      </c>
      <c r="L40" s="25">
        <v>1</v>
      </c>
      <c r="M40" s="26">
        <v>136</v>
      </c>
      <c r="N40" s="27">
        <v>0.15962441314553991</v>
      </c>
      <c r="O40" s="28">
        <v>512</v>
      </c>
      <c r="P40" s="27">
        <v>0.60093896713615025</v>
      </c>
      <c r="Q40" s="28">
        <v>94</v>
      </c>
      <c r="R40" s="29">
        <v>110</v>
      </c>
      <c r="S40" s="28">
        <v>204</v>
      </c>
      <c r="T40" s="30">
        <v>0.23943661971830985</v>
      </c>
      <c r="U40" s="28">
        <v>46</v>
      </c>
      <c r="V40" s="35">
        <v>54</v>
      </c>
      <c r="W40" s="32">
        <v>100</v>
      </c>
      <c r="X40" s="33">
        <v>0.11737089201877934</v>
      </c>
    </row>
    <row r="41" spans="1:24" ht="16.5" customHeight="1">
      <c r="A41" s="49">
        <v>30</v>
      </c>
      <c r="B41" s="50" t="s">
        <v>16</v>
      </c>
      <c r="C41" s="49">
        <v>160</v>
      </c>
      <c r="D41" s="51" t="s">
        <v>58</v>
      </c>
      <c r="E41" s="23">
        <v>362</v>
      </c>
      <c r="F41" s="24">
        <v>279</v>
      </c>
      <c r="G41" s="24">
        <v>353</v>
      </c>
      <c r="H41" s="25">
        <v>632</v>
      </c>
      <c r="I41" s="23">
        <v>-3</v>
      </c>
      <c r="J41" s="24">
        <v>-6</v>
      </c>
      <c r="K41" s="24">
        <v>-3</v>
      </c>
      <c r="L41" s="25">
        <v>-9</v>
      </c>
      <c r="M41" s="26">
        <v>58</v>
      </c>
      <c r="N41" s="27">
        <v>9.1772151898734181E-2</v>
      </c>
      <c r="O41" s="28">
        <v>253</v>
      </c>
      <c r="P41" s="27">
        <v>0.40031645569620256</v>
      </c>
      <c r="Q41" s="28">
        <v>109</v>
      </c>
      <c r="R41" s="29">
        <v>212</v>
      </c>
      <c r="S41" s="28">
        <v>321</v>
      </c>
      <c r="T41" s="30">
        <v>0.50791139240506333</v>
      </c>
      <c r="U41" s="28">
        <v>51</v>
      </c>
      <c r="V41" s="35">
        <v>155</v>
      </c>
      <c r="W41" s="32">
        <v>206</v>
      </c>
      <c r="X41" s="33">
        <v>0.32594936708860761</v>
      </c>
    </row>
    <row r="42" spans="1:24" ht="16.5" customHeight="1">
      <c r="A42" s="49"/>
      <c r="B42" s="50" t="s">
        <v>186</v>
      </c>
      <c r="C42" s="49"/>
      <c r="D42" s="51"/>
      <c r="E42" s="52">
        <f>SUM(E29:E41)</f>
        <v>4654</v>
      </c>
      <c r="F42" s="53">
        <f>SUM(F29:F41)</f>
        <v>5372</v>
      </c>
      <c r="G42" s="53">
        <f>SUM(G29:G41)</f>
        <v>5601</v>
      </c>
      <c r="H42" s="54">
        <f t="shared" ref="H42:W42" si="3">SUM(H29:H41)</f>
        <v>10973</v>
      </c>
      <c r="I42" s="52">
        <f t="shared" si="3"/>
        <v>-6</v>
      </c>
      <c r="J42" s="53">
        <f t="shared" si="3"/>
        <v>-7</v>
      </c>
      <c r="K42" s="53">
        <f t="shared" si="3"/>
        <v>-10</v>
      </c>
      <c r="L42" s="54">
        <f t="shared" si="3"/>
        <v>-17</v>
      </c>
      <c r="M42" s="55">
        <f t="shared" si="3"/>
        <v>1573</v>
      </c>
      <c r="N42" s="56">
        <f>M42/$H$42</f>
        <v>0.14335186366536043</v>
      </c>
      <c r="O42" s="57">
        <f>SUM(O29:O41)</f>
        <v>6846</v>
      </c>
      <c r="P42" s="56">
        <f>O42/$H$42</f>
        <v>0.62389501503690881</v>
      </c>
      <c r="Q42" s="57">
        <f>SUM(Q29:Q41)</f>
        <v>1099</v>
      </c>
      <c r="R42" s="58">
        <f>SUM(R29:R41)</f>
        <v>1455</v>
      </c>
      <c r="S42" s="57">
        <f t="shared" si="3"/>
        <v>2554</v>
      </c>
      <c r="T42" s="59">
        <f>S42/$H$42</f>
        <v>0.23275312129773079</v>
      </c>
      <c r="U42" s="57">
        <f t="shared" si="3"/>
        <v>484</v>
      </c>
      <c r="V42" s="60">
        <f t="shared" si="3"/>
        <v>764</v>
      </c>
      <c r="W42" s="61">
        <f t="shared" si="3"/>
        <v>1248</v>
      </c>
      <c r="X42" s="62">
        <f>W42/$H$42</f>
        <v>0.11373371001549257</v>
      </c>
    </row>
    <row r="43" spans="1:24" ht="16.5" customHeight="1">
      <c r="A43" s="49">
        <v>40</v>
      </c>
      <c r="B43" s="50" t="s">
        <v>17</v>
      </c>
      <c r="C43" s="49">
        <v>161</v>
      </c>
      <c r="D43" s="51" t="s">
        <v>59</v>
      </c>
      <c r="E43" s="23">
        <v>363</v>
      </c>
      <c r="F43" s="24">
        <v>453</v>
      </c>
      <c r="G43" s="24">
        <v>472</v>
      </c>
      <c r="H43" s="25">
        <v>925</v>
      </c>
      <c r="I43" s="23">
        <v>1</v>
      </c>
      <c r="J43" s="24">
        <v>0</v>
      </c>
      <c r="K43" s="24">
        <v>0</v>
      </c>
      <c r="L43" s="25">
        <v>0</v>
      </c>
      <c r="M43" s="26">
        <v>123</v>
      </c>
      <c r="N43" s="27">
        <v>0.13297297297297297</v>
      </c>
      <c r="O43" s="28">
        <v>544</v>
      </c>
      <c r="P43" s="27">
        <v>0.5881081081081081</v>
      </c>
      <c r="Q43" s="28">
        <v>117</v>
      </c>
      <c r="R43" s="29">
        <v>141</v>
      </c>
      <c r="S43" s="28">
        <v>258</v>
      </c>
      <c r="T43" s="30">
        <v>0.2789189189189189</v>
      </c>
      <c r="U43" s="28">
        <v>52</v>
      </c>
      <c r="V43" s="35">
        <v>68</v>
      </c>
      <c r="W43" s="32">
        <v>120</v>
      </c>
      <c r="X43" s="33">
        <v>0.12972972972972974</v>
      </c>
    </row>
    <row r="44" spans="1:24" ht="16.5" customHeight="1">
      <c r="A44" s="49">
        <v>40</v>
      </c>
      <c r="B44" s="50" t="s">
        <v>17</v>
      </c>
      <c r="C44" s="49">
        <v>230</v>
      </c>
      <c r="D44" s="51" t="s">
        <v>71</v>
      </c>
      <c r="E44" s="23">
        <v>332</v>
      </c>
      <c r="F44" s="24">
        <v>377</v>
      </c>
      <c r="G44" s="24">
        <v>432</v>
      </c>
      <c r="H44" s="25">
        <v>809</v>
      </c>
      <c r="I44" s="23">
        <v>0</v>
      </c>
      <c r="J44" s="24">
        <v>-2</v>
      </c>
      <c r="K44" s="24">
        <v>2</v>
      </c>
      <c r="L44" s="25">
        <v>0</v>
      </c>
      <c r="M44" s="26">
        <v>94</v>
      </c>
      <c r="N44" s="27">
        <v>0.11619283065512979</v>
      </c>
      <c r="O44" s="28">
        <v>437</v>
      </c>
      <c r="P44" s="27">
        <v>0.54017305315203956</v>
      </c>
      <c r="Q44" s="28">
        <v>118</v>
      </c>
      <c r="R44" s="29">
        <v>160</v>
      </c>
      <c r="S44" s="28">
        <v>278</v>
      </c>
      <c r="T44" s="30">
        <v>0.34363411619283063</v>
      </c>
      <c r="U44" s="28">
        <v>74</v>
      </c>
      <c r="V44" s="35">
        <v>97</v>
      </c>
      <c r="W44" s="32">
        <v>171</v>
      </c>
      <c r="X44" s="33">
        <v>0.21137206427688504</v>
      </c>
    </row>
    <row r="45" spans="1:24" ht="16.5" customHeight="1">
      <c r="A45" s="49">
        <v>40</v>
      </c>
      <c r="B45" s="50" t="s">
        <v>17</v>
      </c>
      <c r="C45" s="49">
        <v>240</v>
      </c>
      <c r="D45" s="51" t="s">
        <v>72</v>
      </c>
      <c r="E45" s="23">
        <v>233</v>
      </c>
      <c r="F45" s="24">
        <v>246</v>
      </c>
      <c r="G45" s="24">
        <v>285</v>
      </c>
      <c r="H45" s="25">
        <v>531</v>
      </c>
      <c r="I45" s="23">
        <v>0</v>
      </c>
      <c r="J45" s="24">
        <v>-1</v>
      </c>
      <c r="K45" s="24">
        <v>0</v>
      </c>
      <c r="L45" s="25">
        <v>-1</v>
      </c>
      <c r="M45" s="26">
        <v>42</v>
      </c>
      <c r="N45" s="27">
        <v>7.909604519774012E-2</v>
      </c>
      <c r="O45" s="28">
        <v>294</v>
      </c>
      <c r="P45" s="27">
        <v>0.5536723163841808</v>
      </c>
      <c r="Q45" s="28">
        <v>81</v>
      </c>
      <c r="R45" s="29">
        <v>114</v>
      </c>
      <c r="S45" s="28">
        <v>195</v>
      </c>
      <c r="T45" s="30">
        <v>0.3672316384180791</v>
      </c>
      <c r="U45" s="28">
        <v>47</v>
      </c>
      <c r="V45" s="35">
        <v>76</v>
      </c>
      <c r="W45" s="32">
        <v>123</v>
      </c>
      <c r="X45" s="33">
        <v>0.23163841807909605</v>
      </c>
    </row>
    <row r="46" spans="1:24" ht="16.5" customHeight="1">
      <c r="A46" s="49">
        <v>40</v>
      </c>
      <c r="B46" s="50" t="s">
        <v>17</v>
      </c>
      <c r="C46" s="49">
        <v>250</v>
      </c>
      <c r="D46" s="51" t="s">
        <v>73</v>
      </c>
      <c r="E46" s="23">
        <v>357</v>
      </c>
      <c r="F46" s="24">
        <v>391</v>
      </c>
      <c r="G46" s="24">
        <v>469</v>
      </c>
      <c r="H46" s="25">
        <v>860</v>
      </c>
      <c r="I46" s="23">
        <v>0</v>
      </c>
      <c r="J46" s="24">
        <v>2</v>
      </c>
      <c r="K46" s="24">
        <v>3</v>
      </c>
      <c r="L46" s="25">
        <v>5</v>
      </c>
      <c r="M46" s="26">
        <v>78</v>
      </c>
      <c r="N46" s="27">
        <v>9.0697674418604657E-2</v>
      </c>
      <c r="O46" s="28">
        <v>497</v>
      </c>
      <c r="P46" s="27">
        <v>0.57790697674418601</v>
      </c>
      <c r="Q46" s="28">
        <v>122</v>
      </c>
      <c r="R46" s="29">
        <v>163</v>
      </c>
      <c r="S46" s="28">
        <v>285</v>
      </c>
      <c r="T46" s="30">
        <v>0.33139534883720928</v>
      </c>
      <c r="U46" s="28">
        <v>74</v>
      </c>
      <c r="V46" s="35">
        <v>97</v>
      </c>
      <c r="W46" s="32">
        <v>171</v>
      </c>
      <c r="X46" s="33">
        <v>0.19883720930232557</v>
      </c>
    </row>
    <row r="47" spans="1:24" ht="16.5" customHeight="1">
      <c r="A47" s="49">
        <v>40</v>
      </c>
      <c r="B47" s="50" t="s">
        <v>17</v>
      </c>
      <c r="C47" s="49">
        <v>260</v>
      </c>
      <c r="D47" s="51" t="s">
        <v>74</v>
      </c>
      <c r="E47" s="23">
        <v>379</v>
      </c>
      <c r="F47" s="24">
        <v>438</v>
      </c>
      <c r="G47" s="24">
        <v>509</v>
      </c>
      <c r="H47" s="25">
        <v>947</v>
      </c>
      <c r="I47" s="23">
        <v>-1</v>
      </c>
      <c r="J47" s="24">
        <v>-3</v>
      </c>
      <c r="K47" s="24">
        <v>-4</v>
      </c>
      <c r="L47" s="25">
        <v>-7</v>
      </c>
      <c r="M47" s="26">
        <v>98</v>
      </c>
      <c r="N47" s="27">
        <v>0.10348468848996832</v>
      </c>
      <c r="O47" s="28">
        <v>530</v>
      </c>
      <c r="P47" s="27">
        <v>0.55966209081309393</v>
      </c>
      <c r="Q47" s="28">
        <v>145</v>
      </c>
      <c r="R47" s="29">
        <v>174</v>
      </c>
      <c r="S47" s="28">
        <v>319</v>
      </c>
      <c r="T47" s="30">
        <v>0.33685322069693768</v>
      </c>
      <c r="U47" s="28">
        <v>91</v>
      </c>
      <c r="V47" s="35">
        <v>107</v>
      </c>
      <c r="W47" s="32">
        <v>198</v>
      </c>
      <c r="X47" s="33">
        <v>0.20908130939809927</v>
      </c>
    </row>
    <row r="48" spans="1:24" ht="16.5" customHeight="1">
      <c r="A48" s="49">
        <v>40</v>
      </c>
      <c r="B48" s="50" t="s">
        <v>17</v>
      </c>
      <c r="C48" s="49">
        <v>270</v>
      </c>
      <c r="D48" s="51" t="s">
        <v>75</v>
      </c>
      <c r="E48" s="23">
        <v>477</v>
      </c>
      <c r="F48" s="24">
        <v>552</v>
      </c>
      <c r="G48" s="24">
        <v>583</v>
      </c>
      <c r="H48" s="25">
        <v>1135</v>
      </c>
      <c r="I48" s="23">
        <v>1</v>
      </c>
      <c r="J48" s="24">
        <v>1</v>
      </c>
      <c r="K48" s="24">
        <v>-5</v>
      </c>
      <c r="L48" s="25">
        <v>-4</v>
      </c>
      <c r="M48" s="26">
        <v>116</v>
      </c>
      <c r="N48" s="27">
        <v>0.10220264317180616</v>
      </c>
      <c r="O48" s="28">
        <v>562</v>
      </c>
      <c r="P48" s="27">
        <v>0.49515418502202641</v>
      </c>
      <c r="Q48" s="28">
        <v>201</v>
      </c>
      <c r="R48" s="29">
        <v>256</v>
      </c>
      <c r="S48" s="28">
        <v>457</v>
      </c>
      <c r="T48" s="30">
        <v>0.40264317180616738</v>
      </c>
      <c r="U48" s="28">
        <v>118</v>
      </c>
      <c r="V48" s="35">
        <v>136</v>
      </c>
      <c r="W48" s="32">
        <v>254</v>
      </c>
      <c r="X48" s="33">
        <v>0.22378854625550662</v>
      </c>
    </row>
    <row r="49" spans="1:24" ht="16.5" customHeight="1">
      <c r="A49" s="49">
        <v>40</v>
      </c>
      <c r="B49" s="50" t="s">
        <v>17</v>
      </c>
      <c r="C49" s="49">
        <v>280</v>
      </c>
      <c r="D49" s="51" t="s">
        <v>76</v>
      </c>
      <c r="E49" s="23">
        <v>112</v>
      </c>
      <c r="F49" s="24">
        <v>137</v>
      </c>
      <c r="G49" s="24">
        <v>128</v>
      </c>
      <c r="H49" s="25">
        <v>265</v>
      </c>
      <c r="I49" s="23">
        <v>-3</v>
      </c>
      <c r="J49" s="24">
        <v>-2</v>
      </c>
      <c r="K49" s="24">
        <v>-3</v>
      </c>
      <c r="L49" s="25">
        <v>-5</v>
      </c>
      <c r="M49" s="26">
        <v>22</v>
      </c>
      <c r="N49" s="27">
        <v>8.3018867924528297E-2</v>
      </c>
      <c r="O49" s="28">
        <v>136</v>
      </c>
      <c r="P49" s="27">
        <v>0.51320754716981132</v>
      </c>
      <c r="Q49" s="28">
        <v>49</v>
      </c>
      <c r="R49" s="29">
        <v>58</v>
      </c>
      <c r="S49" s="28">
        <v>107</v>
      </c>
      <c r="T49" s="30">
        <v>0.4037735849056604</v>
      </c>
      <c r="U49" s="28">
        <v>27</v>
      </c>
      <c r="V49" s="35">
        <v>32</v>
      </c>
      <c r="W49" s="32">
        <v>59</v>
      </c>
      <c r="X49" s="33">
        <v>0.22264150943396227</v>
      </c>
    </row>
    <row r="50" spans="1:24" ht="16.5" customHeight="1">
      <c r="A50" s="49"/>
      <c r="B50" s="50" t="s">
        <v>186</v>
      </c>
      <c r="C50" s="49"/>
      <c r="D50" s="51"/>
      <c r="E50" s="52">
        <f>SUM(E43:E49)</f>
        <v>2253</v>
      </c>
      <c r="F50" s="53">
        <f t="shared" ref="F50:W50" si="4">SUM(F43:F49)</f>
        <v>2594</v>
      </c>
      <c r="G50" s="53">
        <f t="shared" si="4"/>
        <v>2878</v>
      </c>
      <c r="H50" s="54">
        <f t="shared" si="4"/>
        <v>5472</v>
      </c>
      <c r="I50" s="52">
        <f t="shared" si="4"/>
        <v>-2</v>
      </c>
      <c r="J50" s="53">
        <f t="shared" si="4"/>
        <v>-5</v>
      </c>
      <c r="K50" s="53">
        <f t="shared" si="4"/>
        <v>-7</v>
      </c>
      <c r="L50" s="54">
        <f t="shared" si="4"/>
        <v>-12</v>
      </c>
      <c r="M50" s="55">
        <f t="shared" si="4"/>
        <v>573</v>
      </c>
      <c r="N50" s="56">
        <f>M50/$H$50</f>
        <v>0.10471491228070176</v>
      </c>
      <c r="O50" s="57">
        <f t="shared" si="4"/>
        <v>3000</v>
      </c>
      <c r="P50" s="56">
        <f>O50/$H$50</f>
        <v>0.54824561403508776</v>
      </c>
      <c r="Q50" s="57">
        <f t="shared" si="4"/>
        <v>833</v>
      </c>
      <c r="R50" s="58">
        <f t="shared" si="4"/>
        <v>1066</v>
      </c>
      <c r="S50" s="57">
        <f t="shared" si="4"/>
        <v>1899</v>
      </c>
      <c r="T50" s="59">
        <f>S50/$H$50</f>
        <v>0.34703947368421051</v>
      </c>
      <c r="U50" s="57">
        <f t="shared" si="4"/>
        <v>483</v>
      </c>
      <c r="V50" s="60">
        <f t="shared" si="4"/>
        <v>613</v>
      </c>
      <c r="W50" s="61">
        <f t="shared" si="4"/>
        <v>1096</v>
      </c>
      <c r="X50" s="62">
        <f>W50/$H$50</f>
        <v>0.20029239766081872</v>
      </c>
    </row>
    <row r="51" spans="1:24" ht="16.5" customHeight="1">
      <c r="A51" s="49">
        <v>50</v>
      </c>
      <c r="B51" s="50" t="s">
        <v>19</v>
      </c>
      <c r="C51" s="49">
        <v>290</v>
      </c>
      <c r="D51" s="51" t="s">
        <v>77</v>
      </c>
      <c r="E51" s="23">
        <v>155</v>
      </c>
      <c r="F51" s="24">
        <v>187</v>
      </c>
      <c r="G51" s="24">
        <v>197</v>
      </c>
      <c r="H51" s="25">
        <v>384</v>
      </c>
      <c r="I51" s="23">
        <v>-3</v>
      </c>
      <c r="J51" s="24">
        <v>-5</v>
      </c>
      <c r="K51" s="24">
        <v>-2</v>
      </c>
      <c r="L51" s="25">
        <v>-7</v>
      </c>
      <c r="M51" s="26">
        <v>41</v>
      </c>
      <c r="N51" s="27">
        <v>0.10677083333333333</v>
      </c>
      <c r="O51" s="28">
        <v>195</v>
      </c>
      <c r="P51" s="27">
        <v>0.5078125</v>
      </c>
      <c r="Q51" s="28">
        <v>66</v>
      </c>
      <c r="R51" s="29">
        <v>82</v>
      </c>
      <c r="S51" s="28">
        <v>148</v>
      </c>
      <c r="T51" s="30">
        <v>0.38541666666666669</v>
      </c>
      <c r="U51" s="28">
        <v>35</v>
      </c>
      <c r="V51" s="35">
        <v>37</v>
      </c>
      <c r="W51" s="32">
        <v>72</v>
      </c>
      <c r="X51" s="33">
        <v>0.1875</v>
      </c>
    </row>
    <row r="52" spans="1:24" ht="16.5" customHeight="1">
      <c r="A52" s="49">
        <v>50</v>
      </c>
      <c r="B52" s="50" t="s">
        <v>19</v>
      </c>
      <c r="C52" s="49">
        <v>300</v>
      </c>
      <c r="D52" s="51" t="s">
        <v>78</v>
      </c>
      <c r="E52" s="23">
        <v>211</v>
      </c>
      <c r="F52" s="24">
        <v>217</v>
      </c>
      <c r="G52" s="24">
        <v>202</v>
      </c>
      <c r="H52" s="25">
        <v>419</v>
      </c>
      <c r="I52" s="23">
        <v>12</v>
      </c>
      <c r="J52" s="24">
        <v>12</v>
      </c>
      <c r="K52" s="24">
        <v>6</v>
      </c>
      <c r="L52" s="25">
        <v>18</v>
      </c>
      <c r="M52" s="26">
        <v>23</v>
      </c>
      <c r="N52" s="27">
        <v>5.4892601431980909E-2</v>
      </c>
      <c r="O52" s="28">
        <v>235</v>
      </c>
      <c r="P52" s="27">
        <v>0.56085918854415273</v>
      </c>
      <c r="Q52" s="28">
        <v>74</v>
      </c>
      <c r="R52" s="29">
        <v>87</v>
      </c>
      <c r="S52" s="28">
        <v>161</v>
      </c>
      <c r="T52" s="30">
        <v>0.38424821002386633</v>
      </c>
      <c r="U52" s="28">
        <v>34</v>
      </c>
      <c r="V52" s="35">
        <v>55</v>
      </c>
      <c r="W52" s="32">
        <v>89</v>
      </c>
      <c r="X52" s="33">
        <v>0.21241050119331742</v>
      </c>
    </row>
    <row r="53" spans="1:24" ht="16.5" customHeight="1">
      <c r="A53" s="49">
        <v>50</v>
      </c>
      <c r="B53" s="50" t="s">
        <v>19</v>
      </c>
      <c r="C53" s="49">
        <v>310</v>
      </c>
      <c r="D53" s="51" t="s">
        <v>79</v>
      </c>
      <c r="E53" s="23">
        <v>8</v>
      </c>
      <c r="F53" s="24">
        <v>9</v>
      </c>
      <c r="G53" s="24">
        <v>6</v>
      </c>
      <c r="H53" s="25">
        <v>15</v>
      </c>
      <c r="I53" s="23">
        <v>0</v>
      </c>
      <c r="J53" s="24">
        <v>0</v>
      </c>
      <c r="K53" s="24">
        <v>0</v>
      </c>
      <c r="L53" s="25">
        <v>0</v>
      </c>
      <c r="M53" s="26">
        <v>2</v>
      </c>
      <c r="N53" s="27">
        <v>0.13333333333333333</v>
      </c>
      <c r="O53" s="28">
        <v>10</v>
      </c>
      <c r="P53" s="27">
        <v>0.66666666666666663</v>
      </c>
      <c r="Q53" s="28">
        <v>1</v>
      </c>
      <c r="R53" s="29">
        <v>2</v>
      </c>
      <c r="S53" s="28">
        <v>3</v>
      </c>
      <c r="T53" s="30">
        <v>0.2</v>
      </c>
      <c r="U53" s="28">
        <v>0</v>
      </c>
      <c r="V53" s="35">
        <v>1</v>
      </c>
      <c r="W53" s="32">
        <v>1</v>
      </c>
      <c r="X53" s="33">
        <v>6.6666666666666666E-2</v>
      </c>
    </row>
    <row r="54" spans="1:24" ht="16.5" customHeight="1">
      <c r="A54" s="49">
        <v>50</v>
      </c>
      <c r="B54" s="50" t="s">
        <v>19</v>
      </c>
      <c r="C54" s="49">
        <v>320</v>
      </c>
      <c r="D54" s="51" t="s">
        <v>80</v>
      </c>
      <c r="E54" s="23">
        <v>2</v>
      </c>
      <c r="F54" s="24">
        <v>1</v>
      </c>
      <c r="G54" s="24">
        <v>1</v>
      </c>
      <c r="H54" s="25">
        <v>2</v>
      </c>
      <c r="I54" s="23">
        <v>-1</v>
      </c>
      <c r="J54" s="24">
        <v>-1</v>
      </c>
      <c r="K54" s="24">
        <v>0</v>
      </c>
      <c r="L54" s="25">
        <v>-1</v>
      </c>
      <c r="M54" s="26">
        <v>0</v>
      </c>
      <c r="N54" s="27">
        <v>0</v>
      </c>
      <c r="O54" s="28">
        <v>2</v>
      </c>
      <c r="P54" s="27">
        <v>1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>
      <c r="A55" s="49">
        <v>50</v>
      </c>
      <c r="B55" s="50" t="s">
        <v>19</v>
      </c>
      <c r="C55" s="49">
        <v>330</v>
      </c>
      <c r="D55" s="51" t="s">
        <v>81</v>
      </c>
      <c r="E55" s="23">
        <v>26</v>
      </c>
      <c r="F55" s="24">
        <v>25</v>
      </c>
      <c r="G55" s="24">
        <v>15</v>
      </c>
      <c r="H55" s="25">
        <v>40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29</v>
      </c>
      <c r="P55" s="27">
        <v>0.72499999999999998</v>
      </c>
      <c r="Q55" s="28">
        <v>6</v>
      </c>
      <c r="R55" s="29">
        <v>5</v>
      </c>
      <c r="S55" s="28">
        <v>11</v>
      </c>
      <c r="T55" s="30">
        <v>0.27500000000000002</v>
      </c>
      <c r="U55" s="28">
        <v>1</v>
      </c>
      <c r="V55" s="35">
        <v>3</v>
      </c>
      <c r="W55" s="32">
        <v>4</v>
      </c>
      <c r="X55" s="33">
        <v>0.1</v>
      </c>
    </row>
    <row r="56" spans="1:24" ht="16.5" customHeight="1">
      <c r="A56" s="49">
        <v>50</v>
      </c>
      <c r="B56" s="50" t="s">
        <v>19</v>
      </c>
      <c r="C56" s="49">
        <v>331</v>
      </c>
      <c r="D56" s="51" t="s">
        <v>82</v>
      </c>
      <c r="E56" s="23">
        <v>8</v>
      </c>
      <c r="F56" s="24">
        <v>6</v>
      </c>
      <c r="G56" s="24">
        <v>5</v>
      </c>
      <c r="H56" s="25">
        <v>11</v>
      </c>
      <c r="I56" s="23">
        <v>0</v>
      </c>
      <c r="J56" s="24">
        <v>0</v>
      </c>
      <c r="K56" s="24">
        <v>0</v>
      </c>
      <c r="L56" s="25">
        <v>0</v>
      </c>
      <c r="M56" s="26">
        <v>1</v>
      </c>
      <c r="N56" s="27">
        <v>9.0909090909090912E-2</v>
      </c>
      <c r="O56" s="28">
        <v>5</v>
      </c>
      <c r="P56" s="27">
        <v>0.45454545454545453</v>
      </c>
      <c r="Q56" s="28">
        <v>2</v>
      </c>
      <c r="R56" s="29">
        <v>3</v>
      </c>
      <c r="S56" s="28">
        <v>5</v>
      </c>
      <c r="T56" s="30">
        <v>0.45454545454545453</v>
      </c>
      <c r="U56" s="28">
        <v>1</v>
      </c>
      <c r="V56" s="35">
        <v>1</v>
      </c>
      <c r="W56" s="32">
        <v>2</v>
      </c>
      <c r="X56" s="33">
        <v>0.18181818181818182</v>
      </c>
    </row>
    <row r="57" spans="1:24" ht="16.5" customHeight="1">
      <c r="A57" s="49">
        <v>50</v>
      </c>
      <c r="B57" s="50" t="s">
        <v>19</v>
      </c>
      <c r="C57" s="49">
        <v>340</v>
      </c>
      <c r="D57" s="51" t="s">
        <v>83</v>
      </c>
      <c r="E57" s="23">
        <v>7</v>
      </c>
      <c r="F57" s="24">
        <v>8</v>
      </c>
      <c r="G57" s="24">
        <v>9</v>
      </c>
      <c r="H57" s="25">
        <v>17</v>
      </c>
      <c r="I57" s="23">
        <v>-3</v>
      </c>
      <c r="J57" s="24">
        <v>-5</v>
      </c>
      <c r="K57" s="24">
        <v>-2</v>
      </c>
      <c r="L57" s="25">
        <v>-7</v>
      </c>
      <c r="M57" s="26">
        <v>1</v>
      </c>
      <c r="N57" s="27">
        <v>5.8823529411764705E-2</v>
      </c>
      <c r="O57" s="28">
        <v>11</v>
      </c>
      <c r="P57" s="27">
        <v>0.6470588235294118</v>
      </c>
      <c r="Q57" s="28">
        <v>4</v>
      </c>
      <c r="R57" s="29">
        <v>1</v>
      </c>
      <c r="S57" s="28">
        <v>5</v>
      </c>
      <c r="T57" s="30">
        <v>0.29411764705882354</v>
      </c>
      <c r="U57" s="28">
        <v>1</v>
      </c>
      <c r="V57" s="35">
        <v>1</v>
      </c>
      <c r="W57" s="32">
        <v>2</v>
      </c>
      <c r="X57" s="33">
        <v>0.11764705882352941</v>
      </c>
    </row>
    <row r="58" spans="1:24" ht="16.5" customHeight="1">
      <c r="A58" s="49">
        <v>50</v>
      </c>
      <c r="B58" s="50" t="s">
        <v>19</v>
      </c>
      <c r="C58" s="49">
        <v>350</v>
      </c>
      <c r="D58" s="51" t="s">
        <v>84</v>
      </c>
      <c r="E58" s="23">
        <v>30</v>
      </c>
      <c r="F58" s="24">
        <v>28</v>
      </c>
      <c r="G58" s="24">
        <v>25</v>
      </c>
      <c r="H58" s="25">
        <v>53</v>
      </c>
      <c r="I58" s="23">
        <v>0</v>
      </c>
      <c r="J58" s="24">
        <v>0</v>
      </c>
      <c r="K58" s="24">
        <v>0</v>
      </c>
      <c r="L58" s="25">
        <v>0</v>
      </c>
      <c r="M58" s="26">
        <v>2</v>
      </c>
      <c r="N58" s="27">
        <v>3.7735849056603772E-2</v>
      </c>
      <c r="O58" s="28">
        <v>28</v>
      </c>
      <c r="P58" s="27">
        <v>0.52830188679245282</v>
      </c>
      <c r="Q58" s="28">
        <v>8</v>
      </c>
      <c r="R58" s="29">
        <v>15</v>
      </c>
      <c r="S58" s="28">
        <v>23</v>
      </c>
      <c r="T58" s="30">
        <v>0.43396226415094341</v>
      </c>
      <c r="U58" s="28">
        <v>3</v>
      </c>
      <c r="V58" s="35">
        <v>11</v>
      </c>
      <c r="W58" s="32">
        <v>14</v>
      </c>
      <c r="X58" s="33">
        <v>0.26415094339622641</v>
      </c>
    </row>
    <row r="59" spans="1:24" ht="16.5" customHeight="1">
      <c r="A59" s="49">
        <v>50</v>
      </c>
      <c r="B59" s="50" t="s">
        <v>19</v>
      </c>
      <c r="C59" s="49">
        <v>360</v>
      </c>
      <c r="D59" s="51" t="s">
        <v>85</v>
      </c>
      <c r="E59" s="23">
        <v>12</v>
      </c>
      <c r="F59" s="24">
        <v>17</v>
      </c>
      <c r="G59" s="24">
        <v>13</v>
      </c>
      <c r="H59" s="25">
        <v>30</v>
      </c>
      <c r="I59" s="23">
        <v>0</v>
      </c>
      <c r="J59" s="24">
        <v>0</v>
      </c>
      <c r="K59" s="24">
        <v>0</v>
      </c>
      <c r="L59" s="25">
        <v>0</v>
      </c>
      <c r="M59" s="26">
        <v>3</v>
      </c>
      <c r="N59" s="27">
        <v>0.1</v>
      </c>
      <c r="O59" s="28">
        <v>18</v>
      </c>
      <c r="P59" s="27">
        <v>0.6</v>
      </c>
      <c r="Q59" s="28">
        <v>4</v>
      </c>
      <c r="R59" s="29">
        <v>5</v>
      </c>
      <c r="S59" s="28">
        <v>9</v>
      </c>
      <c r="T59" s="30">
        <v>0.3</v>
      </c>
      <c r="U59" s="28">
        <v>0</v>
      </c>
      <c r="V59" s="35">
        <v>2</v>
      </c>
      <c r="W59" s="32">
        <v>2</v>
      </c>
      <c r="X59" s="33">
        <v>6.6666666666666666E-2</v>
      </c>
    </row>
    <row r="60" spans="1:24" ht="16.5" customHeight="1">
      <c r="A60" s="49">
        <v>50</v>
      </c>
      <c r="B60" s="50" t="s">
        <v>19</v>
      </c>
      <c r="C60" s="49">
        <v>370</v>
      </c>
      <c r="D60" s="51" t="s">
        <v>86</v>
      </c>
      <c r="E60" s="23">
        <v>27</v>
      </c>
      <c r="F60" s="24">
        <v>31</v>
      </c>
      <c r="G60" s="24">
        <v>20</v>
      </c>
      <c r="H60" s="25">
        <v>51</v>
      </c>
      <c r="I60" s="23">
        <v>-3</v>
      </c>
      <c r="J60" s="24">
        <v>-3</v>
      </c>
      <c r="K60" s="24">
        <v>-3</v>
      </c>
      <c r="L60" s="25">
        <v>-6</v>
      </c>
      <c r="M60" s="26">
        <v>3</v>
      </c>
      <c r="N60" s="27">
        <v>5.8823529411764705E-2</v>
      </c>
      <c r="O60" s="28">
        <v>34</v>
      </c>
      <c r="P60" s="27">
        <v>0.66666666666666663</v>
      </c>
      <c r="Q60" s="28">
        <v>6</v>
      </c>
      <c r="R60" s="29">
        <v>8</v>
      </c>
      <c r="S60" s="28">
        <v>14</v>
      </c>
      <c r="T60" s="30">
        <v>0.27450980392156865</v>
      </c>
      <c r="U60" s="28">
        <v>1</v>
      </c>
      <c r="V60" s="35">
        <v>4</v>
      </c>
      <c r="W60" s="32">
        <v>5</v>
      </c>
      <c r="X60" s="33">
        <v>9.8039215686274508E-2</v>
      </c>
    </row>
    <row r="61" spans="1:24" ht="16.5" customHeight="1">
      <c r="A61" s="49">
        <v>50</v>
      </c>
      <c r="B61" s="50" t="s">
        <v>19</v>
      </c>
      <c r="C61" s="49">
        <v>380</v>
      </c>
      <c r="D61" s="51" t="s">
        <v>87</v>
      </c>
      <c r="E61" s="23">
        <v>54</v>
      </c>
      <c r="F61" s="24">
        <v>68</v>
      </c>
      <c r="G61" s="24">
        <v>80</v>
      </c>
      <c r="H61" s="25">
        <v>148</v>
      </c>
      <c r="I61" s="23">
        <v>1</v>
      </c>
      <c r="J61" s="24">
        <v>2</v>
      </c>
      <c r="K61" s="24">
        <v>1</v>
      </c>
      <c r="L61" s="25">
        <v>3</v>
      </c>
      <c r="M61" s="26">
        <v>21</v>
      </c>
      <c r="N61" s="27">
        <v>0.14189189189189189</v>
      </c>
      <c r="O61" s="28">
        <v>69</v>
      </c>
      <c r="P61" s="27">
        <v>0.46621621621621623</v>
      </c>
      <c r="Q61" s="28">
        <v>26</v>
      </c>
      <c r="R61" s="29">
        <v>32</v>
      </c>
      <c r="S61" s="28">
        <v>58</v>
      </c>
      <c r="T61" s="30">
        <v>0.39189189189189189</v>
      </c>
      <c r="U61" s="28">
        <v>12</v>
      </c>
      <c r="V61" s="35">
        <v>16</v>
      </c>
      <c r="W61" s="32">
        <v>28</v>
      </c>
      <c r="X61" s="33">
        <v>0.1891891891891892</v>
      </c>
    </row>
    <row r="62" spans="1:24" ht="16.5" customHeight="1">
      <c r="A62" s="49">
        <v>50</v>
      </c>
      <c r="B62" s="50" t="s">
        <v>19</v>
      </c>
      <c r="C62" s="49">
        <v>390</v>
      </c>
      <c r="D62" s="51" t="s">
        <v>88</v>
      </c>
      <c r="E62" s="23">
        <v>43</v>
      </c>
      <c r="F62" s="24">
        <v>53</v>
      </c>
      <c r="G62" s="24">
        <v>56</v>
      </c>
      <c r="H62" s="25">
        <v>109</v>
      </c>
      <c r="I62" s="23">
        <v>0</v>
      </c>
      <c r="J62" s="24">
        <v>0</v>
      </c>
      <c r="K62" s="24">
        <v>0</v>
      </c>
      <c r="L62" s="25">
        <v>0</v>
      </c>
      <c r="M62" s="26">
        <v>3</v>
      </c>
      <c r="N62" s="27">
        <v>2.7522935779816515E-2</v>
      </c>
      <c r="O62" s="28">
        <v>66</v>
      </c>
      <c r="P62" s="27">
        <v>0.60550458715596334</v>
      </c>
      <c r="Q62" s="28">
        <v>20</v>
      </c>
      <c r="R62" s="29">
        <v>20</v>
      </c>
      <c r="S62" s="28">
        <v>40</v>
      </c>
      <c r="T62" s="30">
        <v>0.3669724770642202</v>
      </c>
      <c r="U62" s="28">
        <v>6</v>
      </c>
      <c r="V62" s="35">
        <v>12</v>
      </c>
      <c r="W62" s="32">
        <v>18</v>
      </c>
      <c r="X62" s="33">
        <v>0.16513761467889909</v>
      </c>
    </row>
    <row r="63" spans="1:24" ht="16.5" customHeight="1">
      <c r="A63" s="49">
        <v>50</v>
      </c>
      <c r="B63" s="50" t="s">
        <v>19</v>
      </c>
      <c r="C63" s="49">
        <v>400</v>
      </c>
      <c r="D63" s="51" t="s">
        <v>89</v>
      </c>
      <c r="E63" s="23">
        <v>63</v>
      </c>
      <c r="F63" s="24">
        <v>82</v>
      </c>
      <c r="G63" s="24">
        <v>99</v>
      </c>
      <c r="H63" s="25">
        <v>181</v>
      </c>
      <c r="I63" s="23">
        <v>0</v>
      </c>
      <c r="J63" s="24">
        <v>-1</v>
      </c>
      <c r="K63" s="24">
        <v>1</v>
      </c>
      <c r="L63" s="25">
        <v>0</v>
      </c>
      <c r="M63" s="26">
        <v>11</v>
      </c>
      <c r="N63" s="27">
        <v>6.0773480662983423E-2</v>
      </c>
      <c r="O63" s="28">
        <v>109</v>
      </c>
      <c r="P63" s="27">
        <v>0.60220994475138123</v>
      </c>
      <c r="Q63" s="28">
        <v>21</v>
      </c>
      <c r="R63" s="29">
        <v>40</v>
      </c>
      <c r="S63" s="28">
        <v>61</v>
      </c>
      <c r="T63" s="30">
        <v>0.33701657458563539</v>
      </c>
      <c r="U63" s="28">
        <v>9</v>
      </c>
      <c r="V63" s="35">
        <v>24</v>
      </c>
      <c r="W63" s="32">
        <v>33</v>
      </c>
      <c r="X63" s="33">
        <v>0.18232044198895028</v>
      </c>
    </row>
    <row r="64" spans="1:24" ht="16.5" customHeight="1">
      <c r="A64" s="49">
        <v>50</v>
      </c>
      <c r="B64" s="50" t="s">
        <v>19</v>
      </c>
      <c r="C64" s="49">
        <v>410</v>
      </c>
      <c r="D64" s="51" t="s">
        <v>90</v>
      </c>
      <c r="E64" s="23">
        <v>144</v>
      </c>
      <c r="F64" s="24">
        <v>178</v>
      </c>
      <c r="G64" s="24">
        <v>191</v>
      </c>
      <c r="H64" s="25">
        <v>369</v>
      </c>
      <c r="I64" s="23">
        <v>0</v>
      </c>
      <c r="J64" s="24">
        <v>0</v>
      </c>
      <c r="K64" s="24">
        <v>0</v>
      </c>
      <c r="L64" s="25">
        <v>0</v>
      </c>
      <c r="M64" s="26">
        <v>35</v>
      </c>
      <c r="N64" s="27">
        <v>9.4850948509485097E-2</v>
      </c>
      <c r="O64" s="28">
        <v>194</v>
      </c>
      <c r="P64" s="27">
        <v>0.5257452574525745</v>
      </c>
      <c r="Q64" s="28">
        <v>64</v>
      </c>
      <c r="R64" s="29">
        <v>76</v>
      </c>
      <c r="S64" s="28">
        <v>140</v>
      </c>
      <c r="T64" s="30">
        <v>0.37940379403794039</v>
      </c>
      <c r="U64" s="28">
        <v>30</v>
      </c>
      <c r="V64" s="35">
        <v>42</v>
      </c>
      <c r="W64" s="32">
        <v>72</v>
      </c>
      <c r="X64" s="33">
        <v>0.1951219512195122</v>
      </c>
    </row>
    <row r="65" spans="1:24" ht="16.5" customHeight="1">
      <c r="A65" s="49">
        <v>50</v>
      </c>
      <c r="B65" s="50" t="s">
        <v>19</v>
      </c>
      <c r="C65" s="49">
        <v>420</v>
      </c>
      <c r="D65" s="51" t="s">
        <v>91</v>
      </c>
      <c r="E65" s="23">
        <v>233</v>
      </c>
      <c r="F65" s="24">
        <v>265</v>
      </c>
      <c r="G65" s="24">
        <v>274</v>
      </c>
      <c r="H65" s="25">
        <v>539</v>
      </c>
      <c r="I65" s="23">
        <v>2</v>
      </c>
      <c r="J65" s="24">
        <v>0</v>
      </c>
      <c r="K65" s="24">
        <v>1</v>
      </c>
      <c r="L65" s="25">
        <v>1</v>
      </c>
      <c r="M65" s="26">
        <v>47</v>
      </c>
      <c r="N65" s="27">
        <v>8.7198515769944335E-2</v>
      </c>
      <c r="O65" s="28">
        <v>266</v>
      </c>
      <c r="P65" s="27">
        <v>0.4935064935064935</v>
      </c>
      <c r="Q65" s="28">
        <v>94</v>
      </c>
      <c r="R65" s="29">
        <v>132</v>
      </c>
      <c r="S65" s="28">
        <v>226</v>
      </c>
      <c r="T65" s="30">
        <v>0.41929499072356213</v>
      </c>
      <c r="U65" s="28">
        <v>40</v>
      </c>
      <c r="V65" s="35">
        <v>73</v>
      </c>
      <c r="W65" s="32">
        <v>113</v>
      </c>
      <c r="X65" s="33">
        <v>0.20964749536178107</v>
      </c>
    </row>
    <row r="66" spans="1:24" ht="16.5" customHeight="1">
      <c r="A66" s="49"/>
      <c r="B66" s="50" t="s">
        <v>186</v>
      </c>
      <c r="C66" s="49"/>
      <c r="D66" s="51"/>
      <c r="E66" s="52">
        <f>SUM(E51:E65)</f>
        <v>1023</v>
      </c>
      <c r="F66" s="53">
        <f>SUM(F51:F65)</f>
        <v>1175</v>
      </c>
      <c r="G66" s="53">
        <f>SUM(G51:G65)</f>
        <v>1193</v>
      </c>
      <c r="H66" s="54">
        <f t="shared" ref="H66:W66" si="5">SUM(H51:H65)</f>
        <v>2368</v>
      </c>
      <c r="I66" s="52">
        <f t="shared" si="5"/>
        <v>5</v>
      </c>
      <c r="J66" s="53">
        <f t="shared" si="5"/>
        <v>-1</v>
      </c>
      <c r="K66" s="53">
        <f t="shared" si="5"/>
        <v>2</v>
      </c>
      <c r="L66" s="54">
        <f t="shared" si="5"/>
        <v>1</v>
      </c>
      <c r="M66" s="55">
        <f t="shared" si="5"/>
        <v>193</v>
      </c>
      <c r="N66" s="56">
        <f>M66/$H$66</f>
        <v>8.1503378378378372E-2</v>
      </c>
      <c r="O66" s="57">
        <f t="shared" si="5"/>
        <v>1271</v>
      </c>
      <c r="P66" s="56">
        <f>O66/$H$66</f>
        <v>0.53673986486486491</v>
      </c>
      <c r="Q66" s="57">
        <f t="shared" si="5"/>
        <v>396</v>
      </c>
      <c r="R66" s="58">
        <f t="shared" si="5"/>
        <v>508</v>
      </c>
      <c r="S66" s="57">
        <f t="shared" si="5"/>
        <v>904</v>
      </c>
      <c r="T66" s="59">
        <f>S66/$H$66</f>
        <v>0.38175675675675674</v>
      </c>
      <c r="U66" s="57">
        <f t="shared" si="5"/>
        <v>173</v>
      </c>
      <c r="V66" s="60">
        <f t="shared" si="5"/>
        <v>282</v>
      </c>
      <c r="W66" s="61">
        <f t="shared" si="5"/>
        <v>455</v>
      </c>
      <c r="X66" s="62">
        <f>W66/$H$66</f>
        <v>0.19214527027027026</v>
      </c>
    </row>
    <row r="67" spans="1:24" ht="16.5" customHeight="1">
      <c r="A67" s="49">
        <v>60</v>
      </c>
      <c r="B67" s="50" t="s">
        <v>20</v>
      </c>
      <c r="C67" s="49">
        <v>430</v>
      </c>
      <c r="D67" s="51" t="s">
        <v>92</v>
      </c>
      <c r="E67" s="23">
        <v>142</v>
      </c>
      <c r="F67" s="24">
        <v>201</v>
      </c>
      <c r="G67" s="24">
        <v>207</v>
      </c>
      <c r="H67" s="25">
        <v>408</v>
      </c>
      <c r="I67" s="23">
        <v>-2</v>
      </c>
      <c r="J67" s="24">
        <v>0</v>
      </c>
      <c r="K67" s="24">
        <v>0</v>
      </c>
      <c r="L67" s="25">
        <v>0</v>
      </c>
      <c r="M67" s="26">
        <v>64</v>
      </c>
      <c r="N67" s="27">
        <v>0.15686274509803921</v>
      </c>
      <c r="O67" s="28">
        <v>252</v>
      </c>
      <c r="P67" s="27">
        <v>0.61764705882352944</v>
      </c>
      <c r="Q67" s="28">
        <v>42</v>
      </c>
      <c r="R67" s="29">
        <v>50</v>
      </c>
      <c r="S67" s="28">
        <v>92</v>
      </c>
      <c r="T67" s="30">
        <v>0.22549019607843138</v>
      </c>
      <c r="U67" s="28">
        <v>24</v>
      </c>
      <c r="V67" s="35">
        <v>30</v>
      </c>
      <c r="W67" s="32">
        <v>54</v>
      </c>
      <c r="X67" s="33">
        <v>0.13235294117647059</v>
      </c>
    </row>
    <row r="68" spans="1:24" ht="16.5" customHeight="1">
      <c r="A68" s="49">
        <v>60</v>
      </c>
      <c r="B68" s="50" t="s">
        <v>20</v>
      </c>
      <c r="C68" s="49">
        <v>440</v>
      </c>
      <c r="D68" s="51" t="s">
        <v>93</v>
      </c>
      <c r="E68" s="23">
        <v>35</v>
      </c>
      <c r="F68" s="24">
        <v>53</v>
      </c>
      <c r="G68" s="24">
        <v>65</v>
      </c>
      <c r="H68" s="25">
        <v>118</v>
      </c>
      <c r="I68" s="23">
        <v>0</v>
      </c>
      <c r="J68" s="24">
        <v>0</v>
      </c>
      <c r="K68" s="24">
        <v>0</v>
      </c>
      <c r="L68" s="25">
        <v>0</v>
      </c>
      <c r="M68" s="26">
        <v>6</v>
      </c>
      <c r="N68" s="27">
        <v>5.0847457627118647E-2</v>
      </c>
      <c r="O68" s="28">
        <v>62</v>
      </c>
      <c r="P68" s="27">
        <v>0.52542372881355937</v>
      </c>
      <c r="Q68" s="28">
        <v>20</v>
      </c>
      <c r="R68" s="29">
        <v>30</v>
      </c>
      <c r="S68" s="28">
        <v>50</v>
      </c>
      <c r="T68" s="30">
        <v>0.42372881355932202</v>
      </c>
      <c r="U68" s="28">
        <v>6</v>
      </c>
      <c r="V68" s="35">
        <v>17</v>
      </c>
      <c r="W68" s="32">
        <v>23</v>
      </c>
      <c r="X68" s="33">
        <v>0.19491525423728814</v>
      </c>
    </row>
    <row r="69" spans="1:24" ht="16.5" customHeight="1">
      <c r="A69" s="49">
        <v>60</v>
      </c>
      <c r="B69" s="50" t="s">
        <v>20</v>
      </c>
      <c r="C69" s="49">
        <v>450</v>
      </c>
      <c r="D69" s="51" t="s">
        <v>94</v>
      </c>
      <c r="E69" s="23">
        <v>1</v>
      </c>
      <c r="F69" s="24">
        <v>0</v>
      </c>
      <c r="G69" s="24">
        <v>1</v>
      </c>
      <c r="H69" s="25">
        <v>1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1</v>
      </c>
      <c r="S69" s="28">
        <v>1</v>
      </c>
      <c r="T69" s="30">
        <v>1</v>
      </c>
      <c r="U69" s="28">
        <v>0</v>
      </c>
      <c r="V69" s="35">
        <v>1</v>
      </c>
      <c r="W69" s="32">
        <v>1</v>
      </c>
      <c r="X69" s="33">
        <v>1</v>
      </c>
    </row>
    <row r="70" spans="1:24" ht="16.5" customHeight="1">
      <c r="A70" s="49">
        <v>60</v>
      </c>
      <c r="B70" s="50" t="s">
        <v>20</v>
      </c>
      <c r="C70" s="49">
        <v>460</v>
      </c>
      <c r="D70" s="51" t="s">
        <v>95</v>
      </c>
      <c r="E70" s="23">
        <v>63</v>
      </c>
      <c r="F70" s="24">
        <v>100</v>
      </c>
      <c r="G70" s="24">
        <v>100</v>
      </c>
      <c r="H70" s="25">
        <v>200</v>
      </c>
      <c r="I70" s="23">
        <v>0</v>
      </c>
      <c r="J70" s="24">
        <v>0</v>
      </c>
      <c r="K70" s="24">
        <v>0</v>
      </c>
      <c r="L70" s="25">
        <v>0</v>
      </c>
      <c r="M70" s="26">
        <v>17</v>
      </c>
      <c r="N70" s="27">
        <v>8.5000000000000006E-2</v>
      </c>
      <c r="O70" s="28">
        <v>117</v>
      </c>
      <c r="P70" s="27">
        <v>0.58499999999999996</v>
      </c>
      <c r="Q70" s="28">
        <v>30</v>
      </c>
      <c r="R70" s="29">
        <v>36</v>
      </c>
      <c r="S70" s="28">
        <v>66</v>
      </c>
      <c r="T70" s="30">
        <v>0.33</v>
      </c>
      <c r="U70" s="28">
        <v>18</v>
      </c>
      <c r="V70" s="35">
        <v>27</v>
      </c>
      <c r="W70" s="32">
        <v>45</v>
      </c>
      <c r="X70" s="33">
        <v>0.22500000000000001</v>
      </c>
    </row>
    <row r="71" spans="1:24" ht="16.5" customHeight="1">
      <c r="A71" s="49">
        <v>60</v>
      </c>
      <c r="B71" s="50" t="s">
        <v>20</v>
      </c>
      <c r="C71" s="49">
        <v>470</v>
      </c>
      <c r="D71" s="51" t="s">
        <v>96</v>
      </c>
      <c r="E71" s="23">
        <v>97</v>
      </c>
      <c r="F71" s="24">
        <v>127</v>
      </c>
      <c r="G71" s="24">
        <v>143</v>
      </c>
      <c r="H71" s="25">
        <v>270</v>
      </c>
      <c r="I71" s="23">
        <v>0</v>
      </c>
      <c r="J71" s="24">
        <v>0</v>
      </c>
      <c r="K71" s="24">
        <v>-1</v>
      </c>
      <c r="L71" s="25">
        <v>-1</v>
      </c>
      <c r="M71" s="26">
        <v>24</v>
      </c>
      <c r="N71" s="27">
        <v>8.8888888888888892E-2</v>
      </c>
      <c r="O71" s="28">
        <v>148</v>
      </c>
      <c r="P71" s="27">
        <v>0.54814814814814816</v>
      </c>
      <c r="Q71" s="28">
        <v>45</v>
      </c>
      <c r="R71" s="29">
        <v>53</v>
      </c>
      <c r="S71" s="28">
        <v>98</v>
      </c>
      <c r="T71" s="30">
        <v>0.36296296296296299</v>
      </c>
      <c r="U71" s="28">
        <v>24</v>
      </c>
      <c r="V71" s="35">
        <v>28</v>
      </c>
      <c r="W71" s="32">
        <v>52</v>
      </c>
      <c r="X71" s="33">
        <v>0.19259259259259259</v>
      </c>
    </row>
    <row r="72" spans="1:24" ht="16.5" customHeight="1">
      <c r="A72" s="49">
        <v>60</v>
      </c>
      <c r="B72" s="50" t="s">
        <v>20</v>
      </c>
      <c r="C72" s="49">
        <v>480</v>
      </c>
      <c r="D72" s="51" t="s">
        <v>97</v>
      </c>
      <c r="E72" s="23">
        <v>55</v>
      </c>
      <c r="F72" s="24">
        <v>86</v>
      </c>
      <c r="G72" s="24">
        <v>81</v>
      </c>
      <c r="H72" s="25">
        <v>167</v>
      </c>
      <c r="I72" s="23">
        <v>0</v>
      </c>
      <c r="J72" s="24">
        <v>0</v>
      </c>
      <c r="K72" s="24">
        <v>-1</v>
      </c>
      <c r="L72" s="25">
        <v>-1</v>
      </c>
      <c r="M72" s="26">
        <v>22</v>
      </c>
      <c r="N72" s="27">
        <v>0.1317365269461078</v>
      </c>
      <c r="O72" s="28">
        <v>89</v>
      </c>
      <c r="P72" s="27">
        <v>0.53293413173652693</v>
      </c>
      <c r="Q72" s="28">
        <v>27</v>
      </c>
      <c r="R72" s="29">
        <v>29</v>
      </c>
      <c r="S72" s="28">
        <v>56</v>
      </c>
      <c r="T72" s="30">
        <v>0.33532934131736525</v>
      </c>
      <c r="U72" s="28">
        <v>12</v>
      </c>
      <c r="V72" s="35">
        <v>19</v>
      </c>
      <c r="W72" s="32">
        <v>31</v>
      </c>
      <c r="X72" s="33">
        <v>0.18562874251497005</v>
      </c>
    </row>
    <row r="73" spans="1:24" ht="16.5" customHeight="1">
      <c r="A73" s="49">
        <v>60</v>
      </c>
      <c r="B73" s="50" t="s">
        <v>20</v>
      </c>
      <c r="C73" s="49">
        <v>490</v>
      </c>
      <c r="D73" s="51" t="s">
        <v>98</v>
      </c>
      <c r="E73" s="23">
        <v>4</v>
      </c>
      <c r="F73" s="24">
        <v>5</v>
      </c>
      <c r="G73" s="24">
        <v>3</v>
      </c>
      <c r="H73" s="25">
        <v>8</v>
      </c>
      <c r="I73" s="23">
        <v>0</v>
      </c>
      <c r="J73" s="24">
        <v>0</v>
      </c>
      <c r="K73" s="24">
        <v>0</v>
      </c>
      <c r="L73" s="25">
        <v>0</v>
      </c>
      <c r="M73" s="26">
        <v>0</v>
      </c>
      <c r="N73" s="27">
        <v>0</v>
      </c>
      <c r="O73" s="28">
        <v>7</v>
      </c>
      <c r="P73" s="27">
        <v>0.875</v>
      </c>
      <c r="Q73" s="28">
        <v>0</v>
      </c>
      <c r="R73" s="29">
        <v>1</v>
      </c>
      <c r="S73" s="28">
        <v>1</v>
      </c>
      <c r="T73" s="30">
        <v>0.125</v>
      </c>
      <c r="U73" s="28">
        <v>0</v>
      </c>
      <c r="V73" s="35">
        <v>1</v>
      </c>
      <c r="W73" s="32">
        <v>1</v>
      </c>
      <c r="X73" s="33">
        <v>0.125</v>
      </c>
    </row>
    <row r="74" spans="1:24" ht="16.5" customHeight="1">
      <c r="A74" s="49"/>
      <c r="B74" s="50" t="s">
        <v>186</v>
      </c>
      <c r="C74" s="49"/>
      <c r="D74" s="51"/>
      <c r="E74" s="52">
        <f>SUM(E67:E73)</f>
        <v>397</v>
      </c>
      <c r="F74" s="53">
        <f t="shared" ref="F74:W74" si="6">SUM(F67:F73)</f>
        <v>572</v>
      </c>
      <c r="G74" s="53">
        <f t="shared" si="6"/>
        <v>600</v>
      </c>
      <c r="H74" s="54">
        <f t="shared" si="6"/>
        <v>1172</v>
      </c>
      <c r="I74" s="52">
        <f t="shared" si="6"/>
        <v>-2</v>
      </c>
      <c r="J74" s="53">
        <f t="shared" si="6"/>
        <v>0</v>
      </c>
      <c r="K74" s="53">
        <f t="shared" si="6"/>
        <v>-2</v>
      </c>
      <c r="L74" s="54">
        <f t="shared" si="6"/>
        <v>-2</v>
      </c>
      <c r="M74" s="55">
        <f>SUM(M67:M73)</f>
        <v>133</v>
      </c>
      <c r="N74" s="56">
        <f>M74/$H$74</f>
        <v>0.11348122866894197</v>
      </c>
      <c r="O74" s="57">
        <f>SUM(O67:O73)</f>
        <v>675</v>
      </c>
      <c r="P74" s="56">
        <f>O74/$H$74</f>
        <v>0.57593856655290099</v>
      </c>
      <c r="Q74" s="57">
        <f t="shared" si="6"/>
        <v>164</v>
      </c>
      <c r="R74" s="58">
        <f t="shared" si="6"/>
        <v>200</v>
      </c>
      <c r="S74" s="57">
        <f t="shared" si="6"/>
        <v>364</v>
      </c>
      <c r="T74" s="59">
        <f>S74/$H$74</f>
        <v>0.31058020477815701</v>
      </c>
      <c r="U74" s="57">
        <f>SUM(U67:U73)</f>
        <v>84</v>
      </c>
      <c r="V74" s="60">
        <f>SUM(V67:V73)</f>
        <v>123</v>
      </c>
      <c r="W74" s="61">
        <f t="shared" si="6"/>
        <v>207</v>
      </c>
      <c r="X74" s="62">
        <f>W74/$H$74</f>
        <v>0.1766211604095563</v>
      </c>
    </row>
    <row r="75" spans="1:24" ht="16.5" customHeight="1">
      <c r="A75" s="49">
        <v>70</v>
      </c>
      <c r="B75" s="50" t="s">
        <v>21</v>
      </c>
      <c r="C75" s="49">
        <v>491</v>
      </c>
      <c r="D75" s="51" t="s">
        <v>99</v>
      </c>
      <c r="E75" s="23">
        <v>134</v>
      </c>
      <c r="F75" s="24">
        <v>153</v>
      </c>
      <c r="G75" s="24">
        <v>163</v>
      </c>
      <c r="H75" s="25">
        <v>316</v>
      </c>
      <c r="I75" s="23">
        <v>2</v>
      </c>
      <c r="J75" s="24">
        <v>0</v>
      </c>
      <c r="K75" s="24">
        <v>-1</v>
      </c>
      <c r="L75" s="25">
        <v>-1</v>
      </c>
      <c r="M75" s="26">
        <v>66</v>
      </c>
      <c r="N75" s="27">
        <v>0.20886075949367089</v>
      </c>
      <c r="O75" s="28">
        <v>193</v>
      </c>
      <c r="P75" s="27">
        <v>0.61075949367088611</v>
      </c>
      <c r="Q75" s="28">
        <v>22</v>
      </c>
      <c r="R75" s="29">
        <v>35</v>
      </c>
      <c r="S75" s="28">
        <v>57</v>
      </c>
      <c r="T75" s="30">
        <v>0.18037974683544303</v>
      </c>
      <c r="U75" s="28">
        <v>7</v>
      </c>
      <c r="V75" s="35">
        <v>21</v>
      </c>
      <c r="W75" s="32">
        <v>28</v>
      </c>
      <c r="X75" s="33">
        <v>8.8607594936708861E-2</v>
      </c>
    </row>
    <row r="76" spans="1:24" ht="16.5" customHeight="1">
      <c r="A76" s="49">
        <v>70</v>
      </c>
      <c r="B76" s="50" t="s">
        <v>21</v>
      </c>
      <c r="C76" s="49">
        <v>492</v>
      </c>
      <c r="D76" s="51" t="s">
        <v>100</v>
      </c>
      <c r="E76" s="23">
        <v>256</v>
      </c>
      <c r="F76" s="24">
        <v>309</v>
      </c>
      <c r="G76" s="24">
        <v>310</v>
      </c>
      <c r="H76" s="25">
        <v>619</v>
      </c>
      <c r="I76" s="23">
        <v>3</v>
      </c>
      <c r="J76" s="24">
        <v>4</v>
      </c>
      <c r="K76" s="24">
        <v>4</v>
      </c>
      <c r="L76" s="25">
        <v>8</v>
      </c>
      <c r="M76" s="26">
        <v>126</v>
      </c>
      <c r="N76" s="27">
        <v>0.20355411954765751</v>
      </c>
      <c r="O76" s="28">
        <v>445</v>
      </c>
      <c r="P76" s="27">
        <v>0.71890145395799676</v>
      </c>
      <c r="Q76" s="28">
        <v>25</v>
      </c>
      <c r="R76" s="29">
        <v>23</v>
      </c>
      <c r="S76" s="28">
        <v>48</v>
      </c>
      <c r="T76" s="30">
        <v>7.7544426494345717E-2</v>
      </c>
      <c r="U76" s="28">
        <v>8</v>
      </c>
      <c r="V76" s="35">
        <v>12</v>
      </c>
      <c r="W76" s="32">
        <v>20</v>
      </c>
      <c r="X76" s="33">
        <v>3.2310177705977383E-2</v>
      </c>
    </row>
    <row r="77" spans="1:24" ht="16.5" customHeight="1">
      <c r="A77" s="49">
        <v>70</v>
      </c>
      <c r="B77" s="50" t="s">
        <v>21</v>
      </c>
      <c r="C77" s="49">
        <v>493</v>
      </c>
      <c r="D77" s="51" t="s">
        <v>101</v>
      </c>
      <c r="E77" s="23">
        <v>346</v>
      </c>
      <c r="F77" s="24">
        <v>479</v>
      </c>
      <c r="G77" s="24">
        <v>490</v>
      </c>
      <c r="H77" s="25">
        <v>969</v>
      </c>
      <c r="I77" s="23">
        <v>-5</v>
      </c>
      <c r="J77" s="24">
        <v>-1</v>
      </c>
      <c r="K77" s="24">
        <v>-5</v>
      </c>
      <c r="L77" s="25">
        <v>-6</v>
      </c>
      <c r="M77" s="26">
        <v>288</v>
      </c>
      <c r="N77" s="27">
        <v>0.29721362229102166</v>
      </c>
      <c r="O77" s="28">
        <v>621</v>
      </c>
      <c r="P77" s="27">
        <v>0.64086687306501544</v>
      </c>
      <c r="Q77" s="28">
        <v>29</v>
      </c>
      <c r="R77" s="29">
        <v>31</v>
      </c>
      <c r="S77" s="28">
        <v>60</v>
      </c>
      <c r="T77" s="30">
        <v>6.1919504643962849E-2</v>
      </c>
      <c r="U77" s="28">
        <v>12</v>
      </c>
      <c r="V77" s="35">
        <v>9</v>
      </c>
      <c r="W77" s="32">
        <v>21</v>
      </c>
      <c r="X77" s="33">
        <v>2.1671826625386997E-2</v>
      </c>
    </row>
    <row r="78" spans="1:24" ht="16.5" customHeight="1">
      <c r="A78" s="49">
        <v>70</v>
      </c>
      <c r="B78" s="50" t="s">
        <v>21</v>
      </c>
      <c r="C78" s="49">
        <v>494</v>
      </c>
      <c r="D78" s="51" t="s">
        <v>102</v>
      </c>
      <c r="E78" s="23">
        <v>272</v>
      </c>
      <c r="F78" s="24">
        <v>426</v>
      </c>
      <c r="G78" s="24">
        <v>405</v>
      </c>
      <c r="H78" s="25">
        <v>831</v>
      </c>
      <c r="I78" s="23">
        <v>-1</v>
      </c>
      <c r="J78" s="24">
        <v>0</v>
      </c>
      <c r="K78" s="24">
        <v>-1</v>
      </c>
      <c r="L78" s="25">
        <v>-1</v>
      </c>
      <c r="M78" s="26">
        <v>275</v>
      </c>
      <c r="N78" s="27">
        <v>0.33092659446450062</v>
      </c>
      <c r="O78" s="28">
        <v>506</v>
      </c>
      <c r="P78" s="27">
        <v>0.60890493381468114</v>
      </c>
      <c r="Q78" s="28">
        <v>24</v>
      </c>
      <c r="R78" s="29">
        <v>26</v>
      </c>
      <c r="S78" s="28">
        <v>50</v>
      </c>
      <c r="T78" s="30">
        <v>6.0168471720818288E-2</v>
      </c>
      <c r="U78" s="28">
        <v>8</v>
      </c>
      <c r="V78" s="35">
        <v>10</v>
      </c>
      <c r="W78" s="32">
        <v>18</v>
      </c>
      <c r="X78" s="33">
        <v>2.1660649819494584E-2</v>
      </c>
    </row>
    <row r="79" spans="1:24" ht="16.5" customHeight="1">
      <c r="A79" s="49">
        <v>70</v>
      </c>
      <c r="B79" s="50" t="s">
        <v>21</v>
      </c>
      <c r="C79" s="49">
        <v>495</v>
      </c>
      <c r="D79" s="51" t="s">
        <v>103</v>
      </c>
      <c r="E79" s="23">
        <v>330</v>
      </c>
      <c r="F79" s="24">
        <v>429</v>
      </c>
      <c r="G79" s="24">
        <v>412</v>
      </c>
      <c r="H79" s="25">
        <v>841</v>
      </c>
      <c r="I79" s="23">
        <v>3</v>
      </c>
      <c r="J79" s="24">
        <v>3</v>
      </c>
      <c r="K79" s="24">
        <v>4</v>
      </c>
      <c r="L79" s="25">
        <v>7</v>
      </c>
      <c r="M79" s="26">
        <v>213</v>
      </c>
      <c r="N79" s="27">
        <v>0.25326991676575505</v>
      </c>
      <c r="O79" s="28">
        <v>556</v>
      </c>
      <c r="P79" s="27">
        <v>0.66111771700356714</v>
      </c>
      <c r="Q79" s="28">
        <v>35</v>
      </c>
      <c r="R79" s="29">
        <v>37</v>
      </c>
      <c r="S79" s="28">
        <v>72</v>
      </c>
      <c r="T79" s="30">
        <v>8.5612366230677764E-2</v>
      </c>
      <c r="U79" s="28">
        <v>20</v>
      </c>
      <c r="V79" s="35">
        <v>25</v>
      </c>
      <c r="W79" s="32">
        <v>45</v>
      </c>
      <c r="X79" s="33">
        <v>5.3507728894173601E-2</v>
      </c>
    </row>
    <row r="80" spans="1:24" ht="16.5" customHeight="1">
      <c r="A80" s="49">
        <v>70</v>
      </c>
      <c r="B80" s="50" t="s">
        <v>21</v>
      </c>
      <c r="C80" s="49">
        <v>496</v>
      </c>
      <c r="D80" s="51" t="s">
        <v>104</v>
      </c>
      <c r="E80" s="23">
        <v>313</v>
      </c>
      <c r="F80" s="24">
        <v>405</v>
      </c>
      <c r="G80" s="24">
        <v>405</v>
      </c>
      <c r="H80" s="25">
        <v>810</v>
      </c>
      <c r="I80" s="23">
        <v>2</v>
      </c>
      <c r="J80" s="24">
        <v>2</v>
      </c>
      <c r="K80" s="24">
        <v>6</v>
      </c>
      <c r="L80" s="25">
        <v>8</v>
      </c>
      <c r="M80" s="26">
        <v>236</v>
      </c>
      <c r="N80" s="27">
        <v>0.29135802469135802</v>
      </c>
      <c r="O80" s="28">
        <v>539</v>
      </c>
      <c r="P80" s="27">
        <v>0.66543209876543208</v>
      </c>
      <c r="Q80" s="28">
        <v>13</v>
      </c>
      <c r="R80" s="29">
        <v>22</v>
      </c>
      <c r="S80" s="28">
        <v>35</v>
      </c>
      <c r="T80" s="30">
        <v>4.3209876543209874E-2</v>
      </c>
      <c r="U80" s="28">
        <v>7</v>
      </c>
      <c r="V80" s="35">
        <v>8</v>
      </c>
      <c r="W80" s="32">
        <v>15</v>
      </c>
      <c r="X80" s="33">
        <v>1.8518518518518517E-2</v>
      </c>
    </row>
    <row r="81" spans="1:24" ht="16.5" customHeight="1">
      <c r="A81" s="49">
        <v>70</v>
      </c>
      <c r="B81" s="50" t="s">
        <v>21</v>
      </c>
      <c r="C81" s="49">
        <v>497</v>
      </c>
      <c r="D81" s="51" t="s">
        <v>105</v>
      </c>
      <c r="E81" s="23">
        <v>259</v>
      </c>
      <c r="F81" s="24">
        <v>396</v>
      </c>
      <c r="G81" s="24">
        <v>400</v>
      </c>
      <c r="H81" s="25">
        <v>796</v>
      </c>
      <c r="I81" s="23">
        <v>2</v>
      </c>
      <c r="J81" s="24">
        <v>5</v>
      </c>
      <c r="K81" s="24">
        <v>5</v>
      </c>
      <c r="L81" s="25">
        <v>10</v>
      </c>
      <c r="M81" s="26">
        <v>227</v>
      </c>
      <c r="N81" s="27">
        <v>0.28517587939698491</v>
      </c>
      <c r="O81" s="28">
        <v>527</v>
      </c>
      <c r="P81" s="27">
        <v>0.6620603015075377</v>
      </c>
      <c r="Q81" s="28">
        <v>16</v>
      </c>
      <c r="R81" s="29">
        <v>26</v>
      </c>
      <c r="S81" s="28">
        <v>42</v>
      </c>
      <c r="T81" s="30">
        <v>5.2763819095477386E-2</v>
      </c>
      <c r="U81" s="28">
        <v>3</v>
      </c>
      <c r="V81" s="35">
        <v>5</v>
      </c>
      <c r="W81" s="32">
        <v>8</v>
      </c>
      <c r="X81" s="33">
        <v>1.0050251256281407E-2</v>
      </c>
    </row>
    <row r="82" spans="1:24" ht="16.5" customHeight="1">
      <c r="A82" s="49">
        <v>70</v>
      </c>
      <c r="B82" s="50" t="s">
        <v>21</v>
      </c>
      <c r="C82" s="49">
        <v>498</v>
      </c>
      <c r="D82" s="51" t="s">
        <v>106</v>
      </c>
      <c r="E82" s="23">
        <v>326</v>
      </c>
      <c r="F82" s="24">
        <v>449</v>
      </c>
      <c r="G82" s="24">
        <v>455</v>
      </c>
      <c r="H82" s="25">
        <v>904</v>
      </c>
      <c r="I82" s="23">
        <v>0</v>
      </c>
      <c r="J82" s="24">
        <v>-4</v>
      </c>
      <c r="K82" s="24">
        <v>-3</v>
      </c>
      <c r="L82" s="25">
        <v>-7</v>
      </c>
      <c r="M82" s="26">
        <v>284</v>
      </c>
      <c r="N82" s="27">
        <v>0.31415929203539822</v>
      </c>
      <c r="O82" s="28">
        <v>526</v>
      </c>
      <c r="P82" s="27">
        <v>0.58185840707964598</v>
      </c>
      <c r="Q82" s="28">
        <v>45</v>
      </c>
      <c r="R82" s="29">
        <v>49</v>
      </c>
      <c r="S82" s="28">
        <v>94</v>
      </c>
      <c r="T82" s="30">
        <v>0.10398230088495575</v>
      </c>
      <c r="U82" s="28">
        <v>23</v>
      </c>
      <c r="V82" s="35">
        <v>32</v>
      </c>
      <c r="W82" s="32">
        <v>55</v>
      </c>
      <c r="X82" s="33">
        <v>6.0840707964601767E-2</v>
      </c>
    </row>
    <row r="83" spans="1:24" ht="16.5" customHeight="1">
      <c r="A83" s="49">
        <v>70</v>
      </c>
      <c r="B83" s="50" t="s">
        <v>21</v>
      </c>
      <c r="C83" s="49">
        <v>499</v>
      </c>
      <c r="D83" s="51" t="s">
        <v>107</v>
      </c>
      <c r="E83" s="23">
        <v>181</v>
      </c>
      <c r="F83" s="24">
        <v>210</v>
      </c>
      <c r="G83" s="24">
        <v>213</v>
      </c>
      <c r="H83" s="25">
        <v>423</v>
      </c>
      <c r="I83" s="23">
        <v>-1</v>
      </c>
      <c r="J83" s="24">
        <v>0</v>
      </c>
      <c r="K83" s="24">
        <v>-2</v>
      </c>
      <c r="L83" s="25">
        <v>-2</v>
      </c>
      <c r="M83" s="26">
        <v>39</v>
      </c>
      <c r="N83" s="27">
        <v>9.2198581560283682E-2</v>
      </c>
      <c r="O83" s="28">
        <v>229</v>
      </c>
      <c r="P83" s="27">
        <v>0.54137115839243499</v>
      </c>
      <c r="Q83" s="28">
        <v>70</v>
      </c>
      <c r="R83" s="29">
        <v>85</v>
      </c>
      <c r="S83" s="28">
        <v>155</v>
      </c>
      <c r="T83" s="30">
        <v>0.3664302600472813</v>
      </c>
      <c r="U83" s="28">
        <v>36</v>
      </c>
      <c r="V83" s="35">
        <v>47</v>
      </c>
      <c r="W83" s="32">
        <v>83</v>
      </c>
      <c r="X83" s="33">
        <v>0.19621749408983452</v>
      </c>
    </row>
    <row r="84" spans="1:24" ht="16.5" customHeight="1">
      <c r="A84" s="49"/>
      <c r="B84" s="50" t="s">
        <v>186</v>
      </c>
      <c r="C84" s="49"/>
      <c r="D84" s="51"/>
      <c r="E84" s="52">
        <f>SUM(E75:E83)</f>
        <v>2417</v>
      </c>
      <c r="F84" s="53">
        <f t="shared" ref="F84:W84" si="7">SUM(F75:F83)</f>
        <v>3256</v>
      </c>
      <c r="G84" s="53">
        <f t="shared" si="7"/>
        <v>3253</v>
      </c>
      <c r="H84" s="54">
        <f t="shared" si="7"/>
        <v>6509</v>
      </c>
      <c r="I84" s="52">
        <f t="shared" si="7"/>
        <v>5</v>
      </c>
      <c r="J84" s="53">
        <f t="shared" si="7"/>
        <v>9</v>
      </c>
      <c r="K84" s="53">
        <f t="shared" si="7"/>
        <v>7</v>
      </c>
      <c r="L84" s="54">
        <f t="shared" si="7"/>
        <v>16</v>
      </c>
      <c r="M84" s="55">
        <f t="shared" si="7"/>
        <v>1754</v>
      </c>
      <c r="N84" s="56">
        <f>M84/$H$84</f>
        <v>0.26947303733292366</v>
      </c>
      <c r="O84" s="57">
        <f t="shared" si="7"/>
        <v>4142</v>
      </c>
      <c r="P84" s="56">
        <f>O84/$H$84</f>
        <v>0.63634966968812412</v>
      </c>
      <c r="Q84" s="57">
        <f t="shared" si="7"/>
        <v>279</v>
      </c>
      <c r="R84" s="58">
        <f t="shared" si="7"/>
        <v>334</v>
      </c>
      <c r="S84" s="57">
        <f t="shared" si="7"/>
        <v>613</v>
      </c>
      <c r="T84" s="59">
        <f>S84/$H$84</f>
        <v>9.4177292978952221E-2</v>
      </c>
      <c r="U84" s="57">
        <f t="shared" si="7"/>
        <v>124</v>
      </c>
      <c r="V84" s="60">
        <f t="shared" si="7"/>
        <v>169</v>
      </c>
      <c r="W84" s="61">
        <f t="shared" si="7"/>
        <v>293</v>
      </c>
      <c r="X84" s="62">
        <f>W84/$H$84</f>
        <v>4.5014595175910277E-2</v>
      </c>
    </row>
    <row r="85" spans="1:24" ht="16.5" customHeight="1">
      <c r="A85" s="49">
        <v>80</v>
      </c>
      <c r="B85" s="50" t="s">
        <v>22</v>
      </c>
      <c r="C85" s="49">
        <v>500</v>
      </c>
      <c r="D85" s="51" t="s">
        <v>108</v>
      </c>
      <c r="E85" s="23">
        <v>137</v>
      </c>
      <c r="F85" s="24">
        <v>164</v>
      </c>
      <c r="G85" s="24">
        <v>157</v>
      </c>
      <c r="H85" s="25">
        <v>321</v>
      </c>
      <c r="I85" s="23">
        <v>0</v>
      </c>
      <c r="J85" s="24">
        <v>-2</v>
      </c>
      <c r="K85" s="24">
        <v>-2</v>
      </c>
      <c r="L85" s="25">
        <v>-4</v>
      </c>
      <c r="M85" s="26">
        <v>31</v>
      </c>
      <c r="N85" s="27">
        <v>9.657320872274143E-2</v>
      </c>
      <c r="O85" s="28">
        <v>202</v>
      </c>
      <c r="P85" s="27">
        <v>0.62928348909657317</v>
      </c>
      <c r="Q85" s="28">
        <v>44</v>
      </c>
      <c r="R85" s="29">
        <v>44</v>
      </c>
      <c r="S85" s="28">
        <v>88</v>
      </c>
      <c r="T85" s="30">
        <v>0.27414330218068533</v>
      </c>
      <c r="U85" s="28">
        <v>19</v>
      </c>
      <c r="V85" s="35">
        <v>18</v>
      </c>
      <c r="W85" s="32">
        <v>37</v>
      </c>
      <c r="X85" s="33">
        <v>0.11526479750778816</v>
      </c>
    </row>
    <row r="86" spans="1:24" ht="16.5" customHeight="1">
      <c r="A86" s="49">
        <v>80</v>
      </c>
      <c r="B86" s="50" t="s">
        <v>22</v>
      </c>
      <c r="C86" s="49">
        <v>501</v>
      </c>
      <c r="D86" s="51" t="s">
        <v>109</v>
      </c>
      <c r="E86" s="23">
        <v>155</v>
      </c>
      <c r="F86" s="24">
        <v>170</v>
      </c>
      <c r="G86" s="24">
        <v>150</v>
      </c>
      <c r="H86" s="25">
        <v>320</v>
      </c>
      <c r="I86" s="23">
        <v>-3</v>
      </c>
      <c r="J86" s="24">
        <v>0</v>
      </c>
      <c r="K86" s="24">
        <v>-3</v>
      </c>
      <c r="L86" s="25">
        <v>-3</v>
      </c>
      <c r="M86" s="26">
        <v>43</v>
      </c>
      <c r="N86" s="27">
        <v>0.13437499999999999</v>
      </c>
      <c r="O86" s="28">
        <v>177</v>
      </c>
      <c r="P86" s="27">
        <v>0.55312499999999998</v>
      </c>
      <c r="Q86" s="28">
        <v>52</v>
      </c>
      <c r="R86" s="29">
        <v>48</v>
      </c>
      <c r="S86" s="28">
        <v>100</v>
      </c>
      <c r="T86" s="30">
        <v>0.3125</v>
      </c>
      <c r="U86" s="28">
        <v>20</v>
      </c>
      <c r="V86" s="35">
        <v>20</v>
      </c>
      <c r="W86" s="32">
        <v>40</v>
      </c>
      <c r="X86" s="33">
        <v>0.125</v>
      </c>
    </row>
    <row r="87" spans="1:24" ht="16.5" customHeight="1">
      <c r="A87" s="49">
        <v>80</v>
      </c>
      <c r="B87" s="50" t="s">
        <v>22</v>
      </c>
      <c r="C87" s="49">
        <v>510</v>
      </c>
      <c r="D87" s="51" t="s">
        <v>110</v>
      </c>
      <c r="E87" s="23">
        <v>68</v>
      </c>
      <c r="F87" s="24">
        <v>73</v>
      </c>
      <c r="G87" s="24">
        <v>79</v>
      </c>
      <c r="H87" s="25">
        <v>152</v>
      </c>
      <c r="I87" s="23">
        <v>0</v>
      </c>
      <c r="J87" s="24">
        <v>0</v>
      </c>
      <c r="K87" s="24">
        <v>-1</v>
      </c>
      <c r="L87" s="25">
        <v>-1</v>
      </c>
      <c r="M87" s="26">
        <v>13</v>
      </c>
      <c r="N87" s="27">
        <v>8.5526315789473686E-2</v>
      </c>
      <c r="O87" s="28">
        <v>111</v>
      </c>
      <c r="P87" s="27">
        <v>0.73026315789473684</v>
      </c>
      <c r="Q87" s="28">
        <v>14</v>
      </c>
      <c r="R87" s="29">
        <v>14</v>
      </c>
      <c r="S87" s="28">
        <v>28</v>
      </c>
      <c r="T87" s="30">
        <v>0.18421052631578946</v>
      </c>
      <c r="U87" s="28">
        <v>4</v>
      </c>
      <c r="V87" s="35">
        <v>9</v>
      </c>
      <c r="W87" s="32">
        <v>13</v>
      </c>
      <c r="X87" s="33">
        <v>8.5526315789473686E-2</v>
      </c>
    </row>
    <row r="88" spans="1:24" ht="16.5" customHeight="1">
      <c r="A88" s="49">
        <v>80</v>
      </c>
      <c r="B88" s="50" t="s">
        <v>22</v>
      </c>
      <c r="C88" s="49">
        <v>520</v>
      </c>
      <c r="D88" s="51" t="s">
        <v>111</v>
      </c>
      <c r="E88" s="23">
        <v>358</v>
      </c>
      <c r="F88" s="24">
        <v>477</v>
      </c>
      <c r="G88" s="24">
        <v>459</v>
      </c>
      <c r="H88" s="25">
        <v>936</v>
      </c>
      <c r="I88" s="23">
        <v>1</v>
      </c>
      <c r="J88" s="24">
        <v>4</v>
      </c>
      <c r="K88" s="24">
        <v>-3</v>
      </c>
      <c r="L88" s="25">
        <v>1</v>
      </c>
      <c r="M88" s="26">
        <v>175</v>
      </c>
      <c r="N88" s="27">
        <v>0.18696581196581197</v>
      </c>
      <c r="O88" s="28">
        <v>610</v>
      </c>
      <c r="P88" s="27">
        <v>0.65170940170940173</v>
      </c>
      <c r="Q88" s="28">
        <v>68</v>
      </c>
      <c r="R88" s="29">
        <v>83</v>
      </c>
      <c r="S88" s="28">
        <v>151</v>
      </c>
      <c r="T88" s="30">
        <v>0.16132478632478633</v>
      </c>
      <c r="U88" s="28">
        <v>34</v>
      </c>
      <c r="V88" s="35">
        <v>45</v>
      </c>
      <c r="W88" s="32">
        <v>79</v>
      </c>
      <c r="X88" s="33">
        <v>8.4401709401709407E-2</v>
      </c>
    </row>
    <row r="89" spans="1:24" ht="16.5" customHeight="1">
      <c r="A89" s="49">
        <v>80</v>
      </c>
      <c r="B89" s="50" t="s">
        <v>22</v>
      </c>
      <c r="C89" s="49">
        <v>530</v>
      </c>
      <c r="D89" s="51" t="s">
        <v>112</v>
      </c>
      <c r="E89" s="23">
        <v>224</v>
      </c>
      <c r="F89" s="24">
        <v>249</v>
      </c>
      <c r="G89" s="24">
        <v>244</v>
      </c>
      <c r="H89" s="25">
        <v>493</v>
      </c>
      <c r="I89" s="23">
        <v>-4</v>
      </c>
      <c r="J89" s="24">
        <v>-3</v>
      </c>
      <c r="K89" s="24">
        <v>-5</v>
      </c>
      <c r="L89" s="25">
        <v>-8</v>
      </c>
      <c r="M89" s="26">
        <v>50</v>
      </c>
      <c r="N89" s="27">
        <v>0.10141987829614604</v>
      </c>
      <c r="O89" s="28">
        <v>323</v>
      </c>
      <c r="P89" s="27">
        <v>0.65517241379310343</v>
      </c>
      <c r="Q89" s="28">
        <v>53</v>
      </c>
      <c r="R89" s="29">
        <v>67</v>
      </c>
      <c r="S89" s="28">
        <v>120</v>
      </c>
      <c r="T89" s="30">
        <v>0.2434077079107505</v>
      </c>
      <c r="U89" s="28">
        <v>20</v>
      </c>
      <c r="V89" s="35">
        <v>34</v>
      </c>
      <c r="W89" s="32">
        <v>54</v>
      </c>
      <c r="X89" s="33">
        <v>0.10953346855983773</v>
      </c>
    </row>
    <row r="90" spans="1:24" ht="16.5" customHeight="1">
      <c r="A90" s="49">
        <v>80</v>
      </c>
      <c r="B90" s="50" t="s">
        <v>22</v>
      </c>
      <c r="C90" s="49">
        <v>540</v>
      </c>
      <c r="D90" s="51" t="s">
        <v>113</v>
      </c>
      <c r="E90" s="23">
        <v>127</v>
      </c>
      <c r="F90" s="24">
        <v>159</v>
      </c>
      <c r="G90" s="24">
        <v>144</v>
      </c>
      <c r="H90" s="25">
        <v>303</v>
      </c>
      <c r="I90" s="23">
        <v>-2</v>
      </c>
      <c r="J90" s="24">
        <v>-2</v>
      </c>
      <c r="K90" s="24">
        <v>1</v>
      </c>
      <c r="L90" s="25">
        <v>-1</v>
      </c>
      <c r="M90" s="26">
        <v>43</v>
      </c>
      <c r="N90" s="27">
        <v>0.14191419141914191</v>
      </c>
      <c r="O90" s="28">
        <v>198</v>
      </c>
      <c r="P90" s="27">
        <v>0.65346534653465349</v>
      </c>
      <c r="Q90" s="28">
        <v>27</v>
      </c>
      <c r="R90" s="29">
        <v>35</v>
      </c>
      <c r="S90" s="28">
        <v>62</v>
      </c>
      <c r="T90" s="30">
        <v>0.20462046204620463</v>
      </c>
      <c r="U90" s="28">
        <v>16</v>
      </c>
      <c r="V90" s="35">
        <v>25</v>
      </c>
      <c r="W90" s="32">
        <v>41</v>
      </c>
      <c r="X90" s="33">
        <v>0.13531353135313531</v>
      </c>
    </row>
    <row r="91" spans="1:24" ht="16.5" customHeight="1">
      <c r="A91" s="49">
        <v>80</v>
      </c>
      <c r="B91" s="50" t="s">
        <v>22</v>
      </c>
      <c r="C91" s="49">
        <v>550</v>
      </c>
      <c r="D91" s="51" t="s">
        <v>114</v>
      </c>
      <c r="E91" s="23">
        <v>198</v>
      </c>
      <c r="F91" s="24">
        <v>219</v>
      </c>
      <c r="G91" s="24">
        <v>238</v>
      </c>
      <c r="H91" s="25">
        <v>457</v>
      </c>
      <c r="I91" s="23">
        <v>-1</v>
      </c>
      <c r="J91" s="24">
        <v>0</v>
      </c>
      <c r="K91" s="24">
        <v>1</v>
      </c>
      <c r="L91" s="25">
        <v>1</v>
      </c>
      <c r="M91" s="26">
        <v>40</v>
      </c>
      <c r="N91" s="27">
        <v>8.7527352297592995E-2</v>
      </c>
      <c r="O91" s="28">
        <v>279</v>
      </c>
      <c r="P91" s="27">
        <v>0.61050328227571116</v>
      </c>
      <c r="Q91" s="28">
        <v>58</v>
      </c>
      <c r="R91" s="29">
        <v>80</v>
      </c>
      <c r="S91" s="28">
        <v>138</v>
      </c>
      <c r="T91" s="30">
        <v>0.30196936542669583</v>
      </c>
      <c r="U91" s="28">
        <v>30</v>
      </c>
      <c r="V91" s="35">
        <v>45</v>
      </c>
      <c r="W91" s="32">
        <v>75</v>
      </c>
      <c r="X91" s="33">
        <v>0.16411378555798686</v>
      </c>
    </row>
    <row r="92" spans="1:24" ht="16.5" customHeight="1">
      <c r="A92" s="49">
        <v>80</v>
      </c>
      <c r="B92" s="50" t="s">
        <v>22</v>
      </c>
      <c r="C92" s="49">
        <v>560</v>
      </c>
      <c r="D92" s="51" t="s">
        <v>115</v>
      </c>
      <c r="E92" s="23">
        <v>338</v>
      </c>
      <c r="F92" s="24">
        <v>425</v>
      </c>
      <c r="G92" s="24">
        <v>440</v>
      </c>
      <c r="H92" s="25">
        <v>865</v>
      </c>
      <c r="I92" s="23">
        <v>0</v>
      </c>
      <c r="J92" s="24">
        <v>-1</v>
      </c>
      <c r="K92" s="24">
        <v>1</v>
      </c>
      <c r="L92" s="25">
        <v>0</v>
      </c>
      <c r="M92" s="26">
        <v>106</v>
      </c>
      <c r="N92" s="27">
        <v>0.12254335260115606</v>
      </c>
      <c r="O92" s="28">
        <v>530</v>
      </c>
      <c r="P92" s="27">
        <v>0.61271676300578037</v>
      </c>
      <c r="Q92" s="28">
        <v>111</v>
      </c>
      <c r="R92" s="29">
        <v>118</v>
      </c>
      <c r="S92" s="28">
        <v>229</v>
      </c>
      <c r="T92" s="30">
        <v>0.26473988439306356</v>
      </c>
      <c r="U92" s="28">
        <v>44</v>
      </c>
      <c r="V92" s="35">
        <v>49</v>
      </c>
      <c r="W92" s="32">
        <v>93</v>
      </c>
      <c r="X92" s="33">
        <v>0.10751445086705202</v>
      </c>
    </row>
    <row r="93" spans="1:24" ht="16.5" customHeight="1">
      <c r="A93" s="49">
        <v>80</v>
      </c>
      <c r="B93" s="50" t="s">
        <v>22</v>
      </c>
      <c r="C93" s="49">
        <v>570</v>
      </c>
      <c r="D93" s="51" t="s">
        <v>116</v>
      </c>
      <c r="E93" s="23">
        <v>62</v>
      </c>
      <c r="F93" s="24">
        <v>85</v>
      </c>
      <c r="G93" s="24">
        <v>84</v>
      </c>
      <c r="H93" s="25">
        <v>169</v>
      </c>
      <c r="I93" s="23">
        <v>1</v>
      </c>
      <c r="J93" s="24">
        <v>0</v>
      </c>
      <c r="K93" s="24">
        <v>2</v>
      </c>
      <c r="L93" s="25">
        <v>2</v>
      </c>
      <c r="M93" s="26">
        <v>23</v>
      </c>
      <c r="N93" s="27">
        <v>0.13609467455621302</v>
      </c>
      <c r="O93" s="28">
        <v>110</v>
      </c>
      <c r="P93" s="27">
        <v>0.65088757396449703</v>
      </c>
      <c r="Q93" s="28">
        <v>17</v>
      </c>
      <c r="R93" s="29">
        <v>19</v>
      </c>
      <c r="S93" s="28">
        <v>36</v>
      </c>
      <c r="T93" s="30">
        <v>0.21301775147928995</v>
      </c>
      <c r="U93" s="28">
        <v>5</v>
      </c>
      <c r="V93" s="35">
        <v>10</v>
      </c>
      <c r="W93" s="32">
        <v>15</v>
      </c>
      <c r="X93" s="33">
        <v>8.8757396449704137E-2</v>
      </c>
    </row>
    <row r="94" spans="1:24" ht="16.5" customHeight="1">
      <c r="A94" s="49">
        <v>80</v>
      </c>
      <c r="B94" s="50" t="s">
        <v>22</v>
      </c>
      <c r="C94" s="49">
        <v>580</v>
      </c>
      <c r="D94" s="51" t="s">
        <v>117</v>
      </c>
      <c r="E94" s="23">
        <v>55</v>
      </c>
      <c r="F94" s="24">
        <v>59</v>
      </c>
      <c r="G94" s="24">
        <v>59</v>
      </c>
      <c r="H94" s="25">
        <v>118</v>
      </c>
      <c r="I94" s="23">
        <v>-2</v>
      </c>
      <c r="J94" s="24">
        <v>-3</v>
      </c>
      <c r="K94" s="24">
        <v>1</v>
      </c>
      <c r="L94" s="25">
        <v>-2</v>
      </c>
      <c r="M94" s="26">
        <v>4</v>
      </c>
      <c r="N94" s="27">
        <v>3.3898305084745763E-2</v>
      </c>
      <c r="O94" s="28">
        <v>73</v>
      </c>
      <c r="P94" s="27">
        <v>0.61864406779661019</v>
      </c>
      <c r="Q94" s="28">
        <v>17</v>
      </c>
      <c r="R94" s="29">
        <v>24</v>
      </c>
      <c r="S94" s="28">
        <v>41</v>
      </c>
      <c r="T94" s="30">
        <v>0.34745762711864409</v>
      </c>
      <c r="U94" s="28">
        <v>8</v>
      </c>
      <c r="V94" s="35">
        <v>13</v>
      </c>
      <c r="W94" s="32">
        <v>21</v>
      </c>
      <c r="X94" s="33">
        <v>0.17796610169491525</v>
      </c>
    </row>
    <row r="95" spans="1:24" ht="16.5" customHeight="1">
      <c r="A95" s="49">
        <v>80</v>
      </c>
      <c r="B95" s="50" t="s">
        <v>22</v>
      </c>
      <c r="C95" s="49">
        <v>590</v>
      </c>
      <c r="D95" s="51" t="s">
        <v>118</v>
      </c>
      <c r="E95" s="23">
        <v>293</v>
      </c>
      <c r="F95" s="24">
        <v>345</v>
      </c>
      <c r="G95" s="24">
        <v>391</v>
      </c>
      <c r="H95" s="25">
        <v>736</v>
      </c>
      <c r="I95" s="23">
        <v>3</v>
      </c>
      <c r="J95" s="24">
        <v>4</v>
      </c>
      <c r="K95" s="24">
        <v>3</v>
      </c>
      <c r="L95" s="25">
        <v>7</v>
      </c>
      <c r="M95" s="26">
        <v>83</v>
      </c>
      <c r="N95" s="27">
        <v>0.11277173913043478</v>
      </c>
      <c r="O95" s="28">
        <v>498</v>
      </c>
      <c r="P95" s="27">
        <v>0.67663043478260865</v>
      </c>
      <c r="Q95" s="28">
        <v>70</v>
      </c>
      <c r="R95" s="29">
        <v>85</v>
      </c>
      <c r="S95" s="28">
        <v>155</v>
      </c>
      <c r="T95" s="30">
        <v>0.21059782608695651</v>
      </c>
      <c r="U95" s="28">
        <v>25</v>
      </c>
      <c r="V95" s="35">
        <v>41</v>
      </c>
      <c r="W95" s="32">
        <v>66</v>
      </c>
      <c r="X95" s="33">
        <v>8.9673913043478257E-2</v>
      </c>
    </row>
    <row r="96" spans="1:24" ht="16.5" customHeight="1">
      <c r="A96" s="49">
        <v>80</v>
      </c>
      <c r="B96" s="50" t="s">
        <v>22</v>
      </c>
      <c r="C96" s="49">
        <v>600</v>
      </c>
      <c r="D96" s="51" t="s">
        <v>119</v>
      </c>
      <c r="E96" s="23">
        <v>707</v>
      </c>
      <c r="F96" s="24">
        <v>817</v>
      </c>
      <c r="G96" s="24">
        <v>854</v>
      </c>
      <c r="H96" s="25">
        <v>1671</v>
      </c>
      <c r="I96" s="23">
        <v>0</v>
      </c>
      <c r="J96" s="24">
        <v>-4</v>
      </c>
      <c r="K96" s="24">
        <v>-3</v>
      </c>
      <c r="L96" s="25">
        <v>-7</v>
      </c>
      <c r="M96" s="26">
        <v>222</v>
      </c>
      <c r="N96" s="27">
        <v>0.13285457809694792</v>
      </c>
      <c r="O96" s="28">
        <v>1100</v>
      </c>
      <c r="P96" s="27">
        <v>0.6582884500299222</v>
      </c>
      <c r="Q96" s="28">
        <v>159</v>
      </c>
      <c r="R96" s="29">
        <v>190</v>
      </c>
      <c r="S96" s="28">
        <v>349</v>
      </c>
      <c r="T96" s="30">
        <v>0.20885697187312985</v>
      </c>
      <c r="U96" s="28">
        <v>61</v>
      </c>
      <c r="V96" s="35">
        <v>82</v>
      </c>
      <c r="W96" s="32">
        <v>143</v>
      </c>
      <c r="X96" s="33">
        <v>8.557749850388989E-2</v>
      </c>
    </row>
    <row r="97" spans="1:24" ht="16.5" customHeight="1">
      <c r="A97" s="49">
        <v>80</v>
      </c>
      <c r="B97" s="50" t="s">
        <v>22</v>
      </c>
      <c r="C97" s="49">
        <v>610</v>
      </c>
      <c r="D97" s="51" t="s">
        <v>120</v>
      </c>
      <c r="E97" s="23">
        <v>160</v>
      </c>
      <c r="F97" s="24">
        <v>208</v>
      </c>
      <c r="G97" s="24">
        <v>215</v>
      </c>
      <c r="H97" s="25">
        <v>423</v>
      </c>
      <c r="I97" s="23">
        <v>0</v>
      </c>
      <c r="J97" s="24">
        <v>1</v>
      </c>
      <c r="K97" s="24">
        <v>-1</v>
      </c>
      <c r="L97" s="25">
        <v>0</v>
      </c>
      <c r="M97" s="26">
        <v>70</v>
      </c>
      <c r="N97" s="27">
        <v>0.16548463356973994</v>
      </c>
      <c r="O97" s="28">
        <v>224</v>
      </c>
      <c r="P97" s="27">
        <v>0.52955082742316784</v>
      </c>
      <c r="Q97" s="28">
        <v>60</v>
      </c>
      <c r="R97" s="29">
        <v>69</v>
      </c>
      <c r="S97" s="28">
        <v>129</v>
      </c>
      <c r="T97" s="30">
        <v>0.30496453900709219</v>
      </c>
      <c r="U97" s="28">
        <v>21</v>
      </c>
      <c r="V97" s="35">
        <v>30</v>
      </c>
      <c r="W97" s="32">
        <v>51</v>
      </c>
      <c r="X97" s="33">
        <v>0.12056737588652482</v>
      </c>
    </row>
    <row r="98" spans="1:24" ht="16.5" customHeight="1">
      <c r="A98" s="49">
        <v>80</v>
      </c>
      <c r="B98" s="50" t="s">
        <v>22</v>
      </c>
      <c r="C98" s="49">
        <v>620</v>
      </c>
      <c r="D98" s="51" t="s">
        <v>121</v>
      </c>
      <c r="E98" s="23">
        <v>85</v>
      </c>
      <c r="F98" s="24">
        <v>115</v>
      </c>
      <c r="G98" s="24">
        <v>118</v>
      </c>
      <c r="H98" s="25">
        <v>233</v>
      </c>
      <c r="I98" s="23">
        <v>1</v>
      </c>
      <c r="J98" s="24">
        <v>2</v>
      </c>
      <c r="K98" s="24">
        <v>0</v>
      </c>
      <c r="L98" s="25">
        <v>2</v>
      </c>
      <c r="M98" s="26">
        <v>17</v>
      </c>
      <c r="N98" s="27">
        <v>7.2961373390557943E-2</v>
      </c>
      <c r="O98" s="28">
        <v>136</v>
      </c>
      <c r="P98" s="27">
        <v>0.58369098712446355</v>
      </c>
      <c r="Q98" s="28">
        <v>33</v>
      </c>
      <c r="R98" s="29">
        <v>47</v>
      </c>
      <c r="S98" s="28">
        <v>80</v>
      </c>
      <c r="T98" s="30">
        <v>0.34334763948497854</v>
      </c>
      <c r="U98" s="28">
        <v>17</v>
      </c>
      <c r="V98" s="35">
        <v>28</v>
      </c>
      <c r="W98" s="32">
        <v>45</v>
      </c>
      <c r="X98" s="33">
        <v>0.19313304721030042</v>
      </c>
    </row>
    <row r="99" spans="1:24" ht="16.5" customHeight="1">
      <c r="A99" s="49">
        <v>80</v>
      </c>
      <c r="B99" s="50" t="s">
        <v>22</v>
      </c>
      <c r="C99" s="49">
        <v>630</v>
      </c>
      <c r="D99" s="51" t="s">
        <v>122</v>
      </c>
      <c r="E99" s="23">
        <v>85</v>
      </c>
      <c r="F99" s="24">
        <v>97</v>
      </c>
      <c r="G99" s="24">
        <v>85</v>
      </c>
      <c r="H99" s="25">
        <v>182</v>
      </c>
      <c r="I99" s="23">
        <v>3</v>
      </c>
      <c r="J99" s="24">
        <v>2</v>
      </c>
      <c r="K99" s="24">
        <v>5</v>
      </c>
      <c r="L99" s="25">
        <v>7</v>
      </c>
      <c r="M99" s="26">
        <v>14</v>
      </c>
      <c r="N99" s="27">
        <v>7.6923076923076927E-2</v>
      </c>
      <c r="O99" s="28">
        <v>104</v>
      </c>
      <c r="P99" s="27">
        <v>0.5714285714285714</v>
      </c>
      <c r="Q99" s="28">
        <v>26</v>
      </c>
      <c r="R99" s="29">
        <v>38</v>
      </c>
      <c r="S99" s="28">
        <v>64</v>
      </c>
      <c r="T99" s="30">
        <v>0.35164835164835168</v>
      </c>
      <c r="U99" s="28">
        <v>18</v>
      </c>
      <c r="V99" s="35">
        <v>25</v>
      </c>
      <c r="W99" s="32">
        <v>43</v>
      </c>
      <c r="X99" s="33">
        <v>0.23626373626373626</v>
      </c>
    </row>
    <row r="100" spans="1:24" ht="16.5" customHeight="1">
      <c r="A100" s="49">
        <v>80</v>
      </c>
      <c r="B100" s="50" t="s">
        <v>22</v>
      </c>
      <c r="C100" s="49">
        <v>640</v>
      </c>
      <c r="D100" s="51" t="s">
        <v>123</v>
      </c>
      <c r="E100" s="23">
        <v>72</v>
      </c>
      <c r="F100" s="24">
        <v>98</v>
      </c>
      <c r="G100" s="24">
        <v>97</v>
      </c>
      <c r="H100" s="25">
        <v>195</v>
      </c>
      <c r="I100" s="23">
        <v>0</v>
      </c>
      <c r="J100" s="24">
        <v>0</v>
      </c>
      <c r="K100" s="24">
        <v>0</v>
      </c>
      <c r="L100" s="25">
        <v>0</v>
      </c>
      <c r="M100" s="26">
        <v>10</v>
      </c>
      <c r="N100" s="27">
        <v>5.128205128205128E-2</v>
      </c>
      <c r="O100" s="28">
        <v>107</v>
      </c>
      <c r="P100" s="27">
        <v>0.54871794871794877</v>
      </c>
      <c r="Q100" s="28">
        <v>35</v>
      </c>
      <c r="R100" s="29">
        <v>43</v>
      </c>
      <c r="S100" s="28">
        <v>78</v>
      </c>
      <c r="T100" s="30">
        <v>0.4</v>
      </c>
      <c r="U100" s="28">
        <v>19</v>
      </c>
      <c r="V100" s="35">
        <v>28</v>
      </c>
      <c r="W100" s="32">
        <v>47</v>
      </c>
      <c r="X100" s="33">
        <v>0.24102564102564103</v>
      </c>
    </row>
    <row r="101" spans="1:24" ht="16.5" customHeight="1">
      <c r="A101" s="49">
        <v>80</v>
      </c>
      <c r="B101" s="50" t="s">
        <v>22</v>
      </c>
      <c r="C101" s="49">
        <v>650</v>
      </c>
      <c r="D101" s="51" t="s">
        <v>124</v>
      </c>
      <c r="E101" s="23">
        <v>132</v>
      </c>
      <c r="F101" s="24">
        <v>188</v>
      </c>
      <c r="G101" s="24">
        <v>181</v>
      </c>
      <c r="H101" s="25">
        <v>369</v>
      </c>
      <c r="I101" s="23">
        <v>1</v>
      </c>
      <c r="J101" s="24">
        <v>0</v>
      </c>
      <c r="K101" s="24">
        <v>0</v>
      </c>
      <c r="L101" s="25">
        <v>0</v>
      </c>
      <c r="M101" s="26">
        <v>36</v>
      </c>
      <c r="N101" s="27">
        <v>9.7560975609756101E-2</v>
      </c>
      <c r="O101" s="28">
        <v>218</v>
      </c>
      <c r="P101" s="27">
        <v>0.59078590785907859</v>
      </c>
      <c r="Q101" s="28">
        <v>50</v>
      </c>
      <c r="R101" s="29">
        <v>65</v>
      </c>
      <c r="S101" s="28">
        <v>115</v>
      </c>
      <c r="T101" s="30">
        <v>0.31165311653116529</v>
      </c>
      <c r="U101" s="28">
        <v>20</v>
      </c>
      <c r="V101" s="35">
        <v>29</v>
      </c>
      <c r="W101" s="32">
        <v>49</v>
      </c>
      <c r="X101" s="33">
        <v>0.13279132791327913</v>
      </c>
    </row>
    <row r="102" spans="1:24" ht="16.5" customHeight="1">
      <c r="A102" s="49"/>
      <c r="B102" s="50" t="s">
        <v>186</v>
      </c>
      <c r="C102" s="49"/>
      <c r="D102" s="51"/>
      <c r="E102" s="52">
        <f>SUM(E85:E101)</f>
        <v>3256</v>
      </c>
      <c r="F102" s="53">
        <f t="shared" ref="F102:W102" si="8">SUM(F85:F101)</f>
        <v>3948</v>
      </c>
      <c r="G102" s="53">
        <f t="shared" si="8"/>
        <v>3995</v>
      </c>
      <c r="H102" s="54">
        <f t="shared" si="8"/>
        <v>7943</v>
      </c>
      <c r="I102" s="52">
        <f t="shared" si="8"/>
        <v>-2</v>
      </c>
      <c r="J102" s="53">
        <f t="shared" si="8"/>
        <v>-2</v>
      </c>
      <c r="K102" s="53">
        <f t="shared" si="8"/>
        <v>-4</v>
      </c>
      <c r="L102" s="54">
        <f t="shared" si="8"/>
        <v>-6</v>
      </c>
      <c r="M102" s="55">
        <f t="shared" si="8"/>
        <v>980</v>
      </c>
      <c r="N102" s="56">
        <f>M102/$H$102</f>
        <v>0.12337907591590079</v>
      </c>
      <c r="O102" s="57">
        <f t="shared" si="8"/>
        <v>5000</v>
      </c>
      <c r="P102" s="56">
        <f>O102/$H$102</f>
        <v>0.62948508120357549</v>
      </c>
      <c r="Q102" s="57">
        <f>SUM(Q85:Q101)</f>
        <v>894</v>
      </c>
      <c r="R102" s="58">
        <f t="shared" si="8"/>
        <v>1069</v>
      </c>
      <c r="S102" s="57">
        <f t="shared" si="8"/>
        <v>1963</v>
      </c>
      <c r="T102" s="59">
        <f>S102/$H$102</f>
        <v>0.24713584288052373</v>
      </c>
      <c r="U102" s="57">
        <f t="shared" si="8"/>
        <v>381</v>
      </c>
      <c r="V102" s="60">
        <f t="shared" si="8"/>
        <v>531</v>
      </c>
      <c r="W102" s="61">
        <f t="shared" si="8"/>
        <v>912</v>
      </c>
      <c r="X102" s="62">
        <f>W102/$H$102</f>
        <v>0.11481807881153216</v>
      </c>
    </row>
    <row r="103" spans="1:24" ht="16.5" customHeight="1">
      <c r="A103" s="49">
        <v>90</v>
      </c>
      <c r="B103" s="50" t="s">
        <v>23</v>
      </c>
      <c r="C103" s="49">
        <v>660</v>
      </c>
      <c r="D103" s="51" t="s">
        <v>125</v>
      </c>
      <c r="E103" s="23">
        <v>30</v>
      </c>
      <c r="F103" s="24">
        <v>38</v>
      </c>
      <c r="G103" s="24">
        <v>45</v>
      </c>
      <c r="H103" s="25">
        <v>83</v>
      </c>
      <c r="I103" s="23">
        <v>0</v>
      </c>
      <c r="J103" s="24">
        <v>0</v>
      </c>
      <c r="K103" s="24">
        <v>0</v>
      </c>
      <c r="L103" s="25">
        <v>0</v>
      </c>
      <c r="M103" s="26">
        <v>6</v>
      </c>
      <c r="N103" s="27">
        <v>7.2289156626506021E-2</v>
      </c>
      <c r="O103" s="28">
        <v>49</v>
      </c>
      <c r="P103" s="27">
        <v>0.59036144578313254</v>
      </c>
      <c r="Q103" s="28">
        <v>12</v>
      </c>
      <c r="R103" s="29">
        <v>16</v>
      </c>
      <c r="S103" s="28">
        <v>28</v>
      </c>
      <c r="T103" s="30">
        <v>0.33734939759036142</v>
      </c>
      <c r="U103" s="28">
        <v>5</v>
      </c>
      <c r="V103" s="35">
        <v>9</v>
      </c>
      <c r="W103" s="32">
        <v>14</v>
      </c>
      <c r="X103" s="33">
        <v>0.16867469879518071</v>
      </c>
    </row>
    <row r="104" spans="1:24" ht="16.5" customHeight="1">
      <c r="A104" s="49">
        <v>90</v>
      </c>
      <c r="B104" s="50" t="s">
        <v>23</v>
      </c>
      <c r="C104" s="49">
        <v>670</v>
      </c>
      <c r="D104" s="51" t="s">
        <v>126</v>
      </c>
      <c r="E104" s="23">
        <v>28</v>
      </c>
      <c r="F104" s="24">
        <v>46</v>
      </c>
      <c r="G104" s="24">
        <v>44</v>
      </c>
      <c r="H104" s="25">
        <v>90</v>
      </c>
      <c r="I104" s="23">
        <v>0</v>
      </c>
      <c r="J104" s="24">
        <v>0</v>
      </c>
      <c r="K104" s="24">
        <v>0</v>
      </c>
      <c r="L104" s="25">
        <v>0</v>
      </c>
      <c r="M104" s="26">
        <v>8</v>
      </c>
      <c r="N104" s="27">
        <v>8.8888888888888892E-2</v>
      </c>
      <c r="O104" s="28">
        <v>53</v>
      </c>
      <c r="P104" s="27">
        <v>0.58888888888888891</v>
      </c>
      <c r="Q104" s="28">
        <v>13</v>
      </c>
      <c r="R104" s="29">
        <v>16</v>
      </c>
      <c r="S104" s="28">
        <v>29</v>
      </c>
      <c r="T104" s="30">
        <v>0.32222222222222224</v>
      </c>
      <c r="U104" s="28">
        <v>8</v>
      </c>
      <c r="V104" s="35">
        <v>10</v>
      </c>
      <c r="W104" s="32">
        <v>18</v>
      </c>
      <c r="X104" s="33">
        <v>0.2</v>
      </c>
    </row>
    <row r="105" spans="1:24" ht="16.5" customHeight="1">
      <c r="A105" s="49">
        <v>90</v>
      </c>
      <c r="B105" s="50" t="s">
        <v>23</v>
      </c>
      <c r="C105" s="49">
        <v>680</v>
      </c>
      <c r="D105" s="51" t="s">
        <v>127</v>
      </c>
      <c r="E105" s="23">
        <v>21</v>
      </c>
      <c r="F105" s="24">
        <v>32</v>
      </c>
      <c r="G105" s="24">
        <v>39</v>
      </c>
      <c r="H105" s="25">
        <v>71</v>
      </c>
      <c r="I105" s="23">
        <v>0</v>
      </c>
      <c r="J105" s="24">
        <v>-1</v>
      </c>
      <c r="K105" s="24">
        <v>0</v>
      </c>
      <c r="L105" s="25">
        <v>-1</v>
      </c>
      <c r="M105" s="26">
        <v>3</v>
      </c>
      <c r="N105" s="27">
        <v>4.2253521126760563E-2</v>
      </c>
      <c r="O105" s="28">
        <v>39</v>
      </c>
      <c r="P105" s="27">
        <v>0.54929577464788737</v>
      </c>
      <c r="Q105" s="28">
        <v>13</v>
      </c>
      <c r="R105" s="29">
        <v>16</v>
      </c>
      <c r="S105" s="28">
        <v>29</v>
      </c>
      <c r="T105" s="30">
        <v>0.40845070422535212</v>
      </c>
      <c r="U105" s="28">
        <v>6</v>
      </c>
      <c r="V105" s="35">
        <v>11</v>
      </c>
      <c r="W105" s="32">
        <v>17</v>
      </c>
      <c r="X105" s="33">
        <v>0.23943661971830985</v>
      </c>
    </row>
    <row r="106" spans="1:24" ht="16.5" customHeight="1">
      <c r="A106" s="49">
        <v>90</v>
      </c>
      <c r="B106" s="50" t="s">
        <v>23</v>
      </c>
      <c r="C106" s="49">
        <v>690</v>
      </c>
      <c r="D106" s="51" t="s">
        <v>128</v>
      </c>
      <c r="E106" s="23">
        <v>36</v>
      </c>
      <c r="F106" s="24">
        <v>52</v>
      </c>
      <c r="G106" s="24">
        <v>58</v>
      </c>
      <c r="H106" s="25">
        <v>110</v>
      </c>
      <c r="I106" s="23">
        <v>0</v>
      </c>
      <c r="J106" s="24">
        <v>0</v>
      </c>
      <c r="K106" s="24">
        <v>-1</v>
      </c>
      <c r="L106" s="25">
        <v>-1</v>
      </c>
      <c r="M106" s="26">
        <v>7</v>
      </c>
      <c r="N106" s="27">
        <v>6.363636363636363E-2</v>
      </c>
      <c r="O106" s="28">
        <v>60</v>
      </c>
      <c r="P106" s="27">
        <v>0.54545454545454541</v>
      </c>
      <c r="Q106" s="28">
        <v>16</v>
      </c>
      <c r="R106" s="29">
        <v>27</v>
      </c>
      <c r="S106" s="28">
        <v>43</v>
      </c>
      <c r="T106" s="30">
        <v>0.39090909090909093</v>
      </c>
      <c r="U106" s="28">
        <v>5</v>
      </c>
      <c r="V106" s="35">
        <v>16</v>
      </c>
      <c r="W106" s="32">
        <v>21</v>
      </c>
      <c r="X106" s="33">
        <v>0.19090909090909092</v>
      </c>
    </row>
    <row r="107" spans="1:24" ht="16.5" customHeight="1">
      <c r="A107" s="49">
        <v>90</v>
      </c>
      <c r="B107" s="50" t="s">
        <v>23</v>
      </c>
      <c r="C107" s="49">
        <v>700</v>
      </c>
      <c r="D107" s="51" t="s">
        <v>137</v>
      </c>
      <c r="E107" s="23">
        <v>57</v>
      </c>
      <c r="F107" s="24">
        <v>88</v>
      </c>
      <c r="G107" s="24">
        <v>85</v>
      </c>
      <c r="H107" s="25">
        <v>173</v>
      </c>
      <c r="I107" s="23">
        <v>0</v>
      </c>
      <c r="J107" s="24">
        <v>0</v>
      </c>
      <c r="K107" s="24">
        <v>0</v>
      </c>
      <c r="L107" s="25">
        <v>0</v>
      </c>
      <c r="M107" s="26">
        <v>10</v>
      </c>
      <c r="N107" s="27">
        <v>5.7803468208092484E-2</v>
      </c>
      <c r="O107" s="28">
        <v>100</v>
      </c>
      <c r="P107" s="27">
        <v>0.5780346820809249</v>
      </c>
      <c r="Q107" s="28">
        <v>28</v>
      </c>
      <c r="R107" s="29">
        <v>35</v>
      </c>
      <c r="S107" s="28">
        <v>63</v>
      </c>
      <c r="T107" s="30">
        <v>0.36416184971098264</v>
      </c>
      <c r="U107" s="28">
        <v>15</v>
      </c>
      <c r="V107" s="35">
        <v>23</v>
      </c>
      <c r="W107" s="32">
        <v>38</v>
      </c>
      <c r="X107" s="33">
        <v>0.21965317919075145</v>
      </c>
    </row>
    <row r="108" spans="1:24" ht="16.5" customHeight="1">
      <c r="A108" s="49">
        <v>90</v>
      </c>
      <c r="B108" s="50" t="s">
        <v>23</v>
      </c>
      <c r="C108" s="49">
        <v>710</v>
      </c>
      <c r="D108" s="51" t="s">
        <v>138</v>
      </c>
      <c r="E108" s="23">
        <v>66</v>
      </c>
      <c r="F108" s="24">
        <v>82</v>
      </c>
      <c r="G108" s="24">
        <v>89</v>
      </c>
      <c r="H108" s="25">
        <v>171</v>
      </c>
      <c r="I108" s="23">
        <v>0</v>
      </c>
      <c r="J108" s="24">
        <v>-1</v>
      </c>
      <c r="K108" s="24">
        <v>-2</v>
      </c>
      <c r="L108" s="25">
        <v>-3</v>
      </c>
      <c r="M108" s="26">
        <v>17</v>
      </c>
      <c r="N108" s="27">
        <v>9.9415204678362568E-2</v>
      </c>
      <c r="O108" s="28">
        <v>79</v>
      </c>
      <c r="P108" s="27">
        <v>0.46198830409356723</v>
      </c>
      <c r="Q108" s="28">
        <v>29</v>
      </c>
      <c r="R108" s="29">
        <v>46</v>
      </c>
      <c r="S108" s="28">
        <v>75</v>
      </c>
      <c r="T108" s="30">
        <v>0.43859649122807015</v>
      </c>
      <c r="U108" s="28">
        <v>10</v>
      </c>
      <c r="V108" s="35">
        <v>29</v>
      </c>
      <c r="W108" s="32">
        <v>39</v>
      </c>
      <c r="X108" s="33">
        <v>0.22807017543859648</v>
      </c>
    </row>
    <row r="109" spans="1:24" ht="16.5" customHeight="1">
      <c r="A109" s="49">
        <v>90</v>
      </c>
      <c r="B109" s="50" t="s">
        <v>23</v>
      </c>
      <c r="C109" s="49">
        <v>720</v>
      </c>
      <c r="D109" s="51" t="s">
        <v>139</v>
      </c>
      <c r="E109" s="23">
        <v>39</v>
      </c>
      <c r="F109" s="24">
        <v>68</v>
      </c>
      <c r="G109" s="24">
        <v>72</v>
      </c>
      <c r="H109" s="25">
        <v>140</v>
      </c>
      <c r="I109" s="23">
        <v>0</v>
      </c>
      <c r="J109" s="24">
        <v>0</v>
      </c>
      <c r="K109" s="24">
        <v>-1</v>
      </c>
      <c r="L109" s="25">
        <v>-1</v>
      </c>
      <c r="M109" s="26">
        <v>13</v>
      </c>
      <c r="N109" s="27">
        <v>9.285714285714286E-2</v>
      </c>
      <c r="O109" s="28">
        <v>84</v>
      </c>
      <c r="P109" s="27">
        <v>0.6</v>
      </c>
      <c r="Q109" s="28">
        <v>20</v>
      </c>
      <c r="R109" s="29">
        <v>23</v>
      </c>
      <c r="S109" s="28">
        <v>43</v>
      </c>
      <c r="T109" s="30">
        <v>0.30714285714285716</v>
      </c>
      <c r="U109" s="28">
        <v>11</v>
      </c>
      <c r="V109" s="35">
        <v>16</v>
      </c>
      <c r="W109" s="32">
        <v>27</v>
      </c>
      <c r="X109" s="33">
        <v>0.19285714285714287</v>
      </c>
    </row>
    <row r="110" spans="1:24" ht="16.5" customHeight="1">
      <c r="A110" s="49">
        <v>90</v>
      </c>
      <c r="B110" s="50" t="s">
        <v>25</v>
      </c>
      <c r="C110" s="49">
        <v>730</v>
      </c>
      <c r="D110" s="51" t="s">
        <v>140</v>
      </c>
      <c r="E110" s="23">
        <v>39</v>
      </c>
      <c r="F110" s="24">
        <v>64</v>
      </c>
      <c r="G110" s="24">
        <v>58</v>
      </c>
      <c r="H110" s="25">
        <v>122</v>
      </c>
      <c r="I110" s="23">
        <v>-2</v>
      </c>
      <c r="J110" s="24">
        <v>-2</v>
      </c>
      <c r="K110" s="24">
        <v>0</v>
      </c>
      <c r="L110" s="25">
        <v>-2</v>
      </c>
      <c r="M110" s="26">
        <v>12</v>
      </c>
      <c r="N110" s="27">
        <v>9.8360655737704916E-2</v>
      </c>
      <c r="O110" s="28">
        <v>68</v>
      </c>
      <c r="P110" s="27">
        <v>0.55737704918032782</v>
      </c>
      <c r="Q110" s="28">
        <v>18</v>
      </c>
      <c r="R110" s="29">
        <v>24</v>
      </c>
      <c r="S110" s="28">
        <v>42</v>
      </c>
      <c r="T110" s="30">
        <v>0.34426229508196721</v>
      </c>
      <c r="U110" s="28">
        <v>7</v>
      </c>
      <c r="V110" s="35">
        <v>16</v>
      </c>
      <c r="W110" s="32">
        <v>23</v>
      </c>
      <c r="X110" s="33">
        <v>0.18852459016393441</v>
      </c>
    </row>
    <row r="111" spans="1:24" ht="16.5" customHeight="1">
      <c r="A111" s="49">
        <v>90</v>
      </c>
      <c r="B111" s="50" t="s">
        <v>23</v>
      </c>
      <c r="C111" s="49">
        <v>740</v>
      </c>
      <c r="D111" s="51" t="s">
        <v>141</v>
      </c>
      <c r="E111" s="23">
        <v>63</v>
      </c>
      <c r="F111" s="24">
        <v>81</v>
      </c>
      <c r="G111" s="24">
        <v>89</v>
      </c>
      <c r="H111" s="25">
        <v>170</v>
      </c>
      <c r="I111" s="23">
        <v>1</v>
      </c>
      <c r="J111" s="24">
        <v>0</v>
      </c>
      <c r="K111" s="24">
        <v>-1</v>
      </c>
      <c r="L111" s="25">
        <v>-1</v>
      </c>
      <c r="M111" s="26">
        <v>14</v>
      </c>
      <c r="N111" s="27">
        <v>8.2352941176470587E-2</v>
      </c>
      <c r="O111" s="28">
        <v>96</v>
      </c>
      <c r="P111" s="27">
        <v>0.56470588235294117</v>
      </c>
      <c r="Q111" s="28">
        <v>27</v>
      </c>
      <c r="R111" s="29">
        <v>33</v>
      </c>
      <c r="S111" s="28">
        <v>60</v>
      </c>
      <c r="T111" s="30">
        <v>0.35294117647058826</v>
      </c>
      <c r="U111" s="28">
        <v>10</v>
      </c>
      <c r="V111" s="35">
        <v>21</v>
      </c>
      <c r="W111" s="32">
        <v>31</v>
      </c>
      <c r="X111" s="33">
        <v>0.18235294117647058</v>
      </c>
    </row>
    <row r="112" spans="1:24" ht="16.5" customHeight="1">
      <c r="A112" s="49">
        <v>90</v>
      </c>
      <c r="B112" s="50" t="s">
        <v>23</v>
      </c>
      <c r="C112" s="49">
        <v>750</v>
      </c>
      <c r="D112" s="51" t="s">
        <v>142</v>
      </c>
      <c r="E112" s="23">
        <v>62</v>
      </c>
      <c r="F112" s="24">
        <v>91</v>
      </c>
      <c r="G112" s="24">
        <v>85</v>
      </c>
      <c r="H112" s="25">
        <v>176</v>
      </c>
      <c r="I112" s="23">
        <v>0</v>
      </c>
      <c r="J112" s="24">
        <v>0</v>
      </c>
      <c r="K112" s="24">
        <v>0</v>
      </c>
      <c r="L112" s="25">
        <v>0</v>
      </c>
      <c r="M112" s="26">
        <v>21</v>
      </c>
      <c r="N112" s="27">
        <v>0.11931818181818182</v>
      </c>
      <c r="O112" s="28">
        <v>90</v>
      </c>
      <c r="P112" s="27">
        <v>0.51136363636363635</v>
      </c>
      <c r="Q112" s="28">
        <v>31</v>
      </c>
      <c r="R112" s="29">
        <v>34</v>
      </c>
      <c r="S112" s="28">
        <v>65</v>
      </c>
      <c r="T112" s="30">
        <v>0.36931818181818182</v>
      </c>
      <c r="U112" s="28">
        <v>12</v>
      </c>
      <c r="V112" s="35">
        <v>19</v>
      </c>
      <c r="W112" s="32">
        <v>31</v>
      </c>
      <c r="X112" s="33">
        <v>0.17613636363636365</v>
      </c>
    </row>
    <row r="113" spans="1:24" ht="16.5" customHeight="1">
      <c r="A113" s="49">
        <v>90</v>
      </c>
      <c r="B113" s="50" t="s">
        <v>23</v>
      </c>
      <c r="C113" s="49">
        <v>760</v>
      </c>
      <c r="D113" s="51" t="s">
        <v>145</v>
      </c>
      <c r="E113" s="23">
        <v>60</v>
      </c>
      <c r="F113" s="24">
        <v>71</v>
      </c>
      <c r="G113" s="24">
        <v>95</v>
      </c>
      <c r="H113" s="25">
        <v>166</v>
      </c>
      <c r="I113" s="23">
        <v>-1</v>
      </c>
      <c r="J113" s="24">
        <v>-1</v>
      </c>
      <c r="K113" s="24">
        <v>-2</v>
      </c>
      <c r="L113" s="25">
        <v>-3</v>
      </c>
      <c r="M113" s="26">
        <v>13</v>
      </c>
      <c r="N113" s="27">
        <v>7.8313253012048195E-2</v>
      </c>
      <c r="O113" s="28">
        <v>88</v>
      </c>
      <c r="P113" s="27">
        <v>0.53012048192771088</v>
      </c>
      <c r="Q113" s="28">
        <v>26</v>
      </c>
      <c r="R113" s="29">
        <v>39</v>
      </c>
      <c r="S113" s="28">
        <v>65</v>
      </c>
      <c r="T113" s="30">
        <v>0.39156626506024095</v>
      </c>
      <c r="U113" s="28">
        <v>13</v>
      </c>
      <c r="V113" s="35">
        <v>25</v>
      </c>
      <c r="W113" s="32">
        <v>38</v>
      </c>
      <c r="X113" s="33">
        <v>0.2289156626506024</v>
      </c>
    </row>
    <row r="114" spans="1:24" ht="16.5" customHeight="1">
      <c r="A114" s="49">
        <v>90</v>
      </c>
      <c r="B114" s="50" t="s">
        <v>23</v>
      </c>
      <c r="C114" s="49">
        <v>770</v>
      </c>
      <c r="D114" s="51" t="s">
        <v>148</v>
      </c>
      <c r="E114" s="23">
        <v>168</v>
      </c>
      <c r="F114" s="24">
        <v>116</v>
      </c>
      <c r="G114" s="24">
        <v>190</v>
      </c>
      <c r="H114" s="25">
        <v>306</v>
      </c>
      <c r="I114" s="23">
        <v>0</v>
      </c>
      <c r="J114" s="24">
        <v>-1</v>
      </c>
      <c r="K114" s="24">
        <v>1</v>
      </c>
      <c r="L114" s="25">
        <v>0</v>
      </c>
      <c r="M114" s="26">
        <v>18</v>
      </c>
      <c r="N114" s="27">
        <v>5.8823529411764705E-2</v>
      </c>
      <c r="O114" s="28">
        <v>130</v>
      </c>
      <c r="P114" s="27">
        <v>0.42483660130718953</v>
      </c>
      <c r="Q114" s="28">
        <v>53</v>
      </c>
      <c r="R114" s="29">
        <v>105</v>
      </c>
      <c r="S114" s="28">
        <v>158</v>
      </c>
      <c r="T114" s="30">
        <v>0.5163398692810458</v>
      </c>
      <c r="U114" s="28">
        <v>32</v>
      </c>
      <c r="V114" s="35">
        <v>86</v>
      </c>
      <c r="W114" s="32">
        <v>118</v>
      </c>
      <c r="X114" s="33">
        <v>0.38562091503267976</v>
      </c>
    </row>
    <row r="115" spans="1:24" ht="16.5" customHeight="1">
      <c r="A115" s="49">
        <v>90</v>
      </c>
      <c r="B115" s="50" t="s">
        <v>23</v>
      </c>
      <c r="C115" s="49">
        <v>780</v>
      </c>
      <c r="D115" s="51" t="s">
        <v>149</v>
      </c>
      <c r="E115" s="23">
        <v>73</v>
      </c>
      <c r="F115" s="24">
        <v>93</v>
      </c>
      <c r="G115" s="24">
        <v>88</v>
      </c>
      <c r="H115" s="25">
        <v>181</v>
      </c>
      <c r="I115" s="23">
        <v>0</v>
      </c>
      <c r="J115" s="24">
        <v>-1</v>
      </c>
      <c r="K115" s="24">
        <v>1</v>
      </c>
      <c r="L115" s="25">
        <v>0</v>
      </c>
      <c r="M115" s="26">
        <v>20</v>
      </c>
      <c r="N115" s="27">
        <v>0.11049723756906077</v>
      </c>
      <c r="O115" s="28">
        <v>105</v>
      </c>
      <c r="P115" s="27">
        <v>0.58011049723756902</v>
      </c>
      <c r="Q115" s="28">
        <v>26</v>
      </c>
      <c r="R115" s="29">
        <v>30</v>
      </c>
      <c r="S115" s="28">
        <v>56</v>
      </c>
      <c r="T115" s="30">
        <v>0.30939226519337015</v>
      </c>
      <c r="U115" s="28">
        <v>13</v>
      </c>
      <c r="V115" s="35">
        <v>16</v>
      </c>
      <c r="W115" s="32">
        <v>29</v>
      </c>
      <c r="X115" s="33">
        <v>0.16022099447513813</v>
      </c>
    </row>
    <row r="116" spans="1:24" ht="16.5" customHeight="1">
      <c r="A116" s="49">
        <v>90</v>
      </c>
      <c r="B116" s="50" t="s">
        <v>23</v>
      </c>
      <c r="C116" s="49">
        <v>790</v>
      </c>
      <c r="D116" s="51" t="s">
        <v>150</v>
      </c>
      <c r="E116" s="23">
        <v>45</v>
      </c>
      <c r="F116" s="24">
        <v>77</v>
      </c>
      <c r="G116" s="24">
        <v>62</v>
      </c>
      <c r="H116" s="25">
        <v>139</v>
      </c>
      <c r="I116" s="23">
        <v>0</v>
      </c>
      <c r="J116" s="24">
        <v>0</v>
      </c>
      <c r="K116" s="24">
        <v>1</v>
      </c>
      <c r="L116" s="25">
        <v>1</v>
      </c>
      <c r="M116" s="26">
        <v>14</v>
      </c>
      <c r="N116" s="27">
        <v>0.10071942446043165</v>
      </c>
      <c r="O116" s="28">
        <v>82</v>
      </c>
      <c r="P116" s="27">
        <v>0.58992805755395683</v>
      </c>
      <c r="Q116" s="28">
        <v>23</v>
      </c>
      <c r="R116" s="29">
        <v>20</v>
      </c>
      <c r="S116" s="28">
        <v>43</v>
      </c>
      <c r="T116" s="30">
        <v>0.30935251798561153</v>
      </c>
      <c r="U116" s="28">
        <v>9</v>
      </c>
      <c r="V116" s="35">
        <v>11</v>
      </c>
      <c r="W116" s="32">
        <v>20</v>
      </c>
      <c r="X116" s="33">
        <v>0.14388489208633093</v>
      </c>
    </row>
    <row r="117" spans="1:24" ht="16.5" customHeight="1">
      <c r="A117" s="49"/>
      <c r="B117" s="50" t="s">
        <v>186</v>
      </c>
      <c r="C117" s="49"/>
      <c r="D117" s="51"/>
      <c r="E117" s="52">
        <f>SUM(E103:E116)</f>
        <v>787</v>
      </c>
      <c r="F117" s="53">
        <f t="shared" ref="F117:W117" si="9">SUM(F103:F116)</f>
        <v>999</v>
      </c>
      <c r="G117" s="53">
        <f t="shared" si="9"/>
        <v>1099</v>
      </c>
      <c r="H117" s="54">
        <f t="shared" si="9"/>
        <v>2098</v>
      </c>
      <c r="I117" s="52">
        <f t="shared" si="9"/>
        <v>-2</v>
      </c>
      <c r="J117" s="53">
        <f t="shared" si="9"/>
        <v>-7</v>
      </c>
      <c r="K117" s="53">
        <f t="shared" si="9"/>
        <v>-4</v>
      </c>
      <c r="L117" s="54">
        <f t="shared" si="9"/>
        <v>-11</v>
      </c>
      <c r="M117" s="55">
        <f>SUM(M103:M116)</f>
        <v>176</v>
      </c>
      <c r="N117" s="56">
        <f>M117/$H$117</f>
        <v>8.3889418493803616E-2</v>
      </c>
      <c r="O117" s="57">
        <f t="shared" si="9"/>
        <v>1123</v>
      </c>
      <c r="P117" s="56">
        <f>O117/$H$117</f>
        <v>0.53527168732125829</v>
      </c>
      <c r="Q117" s="57">
        <f t="shared" si="9"/>
        <v>335</v>
      </c>
      <c r="R117" s="58">
        <f t="shared" si="9"/>
        <v>464</v>
      </c>
      <c r="S117" s="57">
        <f t="shared" si="9"/>
        <v>799</v>
      </c>
      <c r="T117" s="59">
        <f>S117/$H$117</f>
        <v>0.38083889418493805</v>
      </c>
      <c r="U117" s="57">
        <f t="shared" si="9"/>
        <v>156</v>
      </c>
      <c r="V117" s="60">
        <f t="shared" si="9"/>
        <v>308</v>
      </c>
      <c r="W117" s="61">
        <f t="shared" si="9"/>
        <v>464</v>
      </c>
      <c r="X117" s="62">
        <f>W117/$H$117</f>
        <v>0.22116301239275502</v>
      </c>
    </row>
    <row r="118" spans="1:24" ht="16.5" customHeight="1">
      <c r="A118" s="49">
        <v>100</v>
      </c>
      <c r="B118" s="50" t="s">
        <v>24</v>
      </c>
      <c r="C118" s="49">
        <v>691</v>
      </c>
      <c r="D118" s="51" t="s">
        <v>129</v>
      </c>
      <c r="E118" s="23">
        <v>0</v>
      </c>
      <c r="F118" s="24">
        <v>0</v>
      </c>
      <c r="G118" s="24">
        <v>0</v>
      </c>
      <c r="H118" s="25">
        <v>0</v>
      </c>
      <c r="I118" s="23">
        <v>0</v>
      </c>
      <c r="J118" s="24">
        <v>0</v>
      </c>
      <c r="K118" s="24">
        <v>0</v>
      </c>
      <c r="L118" s="25">
        <v>0</v>
      </c>
      <c r="M118" s="26">
        <v>0</v>
      </c>
      <c r="N118" s="27">
        <v>0</v>
      </c>
      <c r="O118" s="28">
        <v>0</v>
      </c>
      <c r="P118" s="27">
        <v>0</v>
      </c>
      <c r="Q118" s="28">
        <v>0</v>
      </c>
      <c r="R118" s="29">
        <v>0</v>
      </c>
      <c r="S118" s="28">
        <v>0</v>
      </c>
      <c r="T118" s="30">
        <v>0</v>
      </c>
      <c r="U118" s="28">
        <v>0</v>
      </c>
      <c r="V118" s="35">
        <v>0</v>
      </c>
      <c r="W118" s="32">
        <v>0</v>
      </c>
      <c r="X118" s="33">
        <v>0</v>
      </c>
    </row>
    <row r="119" spans="1:24" ht="16.5" customHeight="1">
      <c r="A119" s="49">
        <v>100</v>
      </c>
      <c r="B119" s="50" t="s">
        <v>24</v>
      </c>
      <c r="C119" s="49">
        <v>692</v>
      </c>
      <c r="D119" s="51" t="s">
        <v>130</v>
      </c>
      <c r="E119" s="23">
        <v>415</v>
      </c>
      <c r="F119" s="24">
        <v>614</v>
      </c>
      <c r="G119" s="24">
        <v>622</v>
      </c>
      <c r="H119" s="25">
        <v>1236</v>
      </c>
      <c r="I119" s="23">
        <v>2</v>
      </c>
      <c r="J119" s="24">
        <v>3</v>
      </c>
      <c r="K119" s="24">
        <v>-1</v>
      </c>
      <c r="L119" s="25">
        <v>2</v>
      </c>
      <c r="M119" s="26">
        <v>264</v>
      </c>
      <c r="N119" s="27">
        <v>0.21359223300970873</v>
      </c>
      <c r="O119" s="28">
        <v>837</v>
      </c>
      <c r="P119" s="27">
        <v>0.67718446601941751</v>
      </c>
      <c r="Q119" s="28">
        <v>59</v>
      </c>
      <c r="R119" s="29">
        <v>76</v>
      </c>
      <c r="S119" s="28">
        <v>135</v>
      </c>
      <c r="T119" s="30">
        <v>0.10922330097087378</v>
      </c>
      <c r="U119" s="28">
        <v>20</v>
      </c>
      <c r="V119" s="35">
        <v>24</v>
      </c>
      <c r="W119" s="32">
        <v>44</v>
      </c>
      <c r="X119" s="33">
        <v>3.5598705501618123E-2</v>
      </c>
    </row>
    <row r="120" spans="1:24" ht="16.5" customHeight="1">
      <c r="A120" s="49">
        <v>100</v>
      </c>
      <c r="B120" s="50" t="s">
        <v>24</v>
      </c>
      <c r="C120" s="49">
        <v>693</v>
      </c>
      <c r="D120" s="51" t="s">
        <v>131</v>
      </c>
      <c r="E120" s="23">
        <v>0</v>
      </c>
      <c r="F120" s="24">
        <v>0</v>
      </c>
      <c r="G120" s="24">
        <v>0</v>
      </c>
      <c r="H120" s="25">
        <v>0</v>
      </c>
      <c r="I120" s="23">
        <v>0</v>
      </c>
      <c r="J120" s="24">
        <v>0</v>
      </c>
      <c r="K120" s="24">
        <v>0</v>
      </c>
      <c r="L120" s="25">
        <v>0</v>
      </c>
      <c r="M120" s="26">
        <v>0</v>
      </c>
      <c r="N120" s="27">
        <v>0</v>
      </c>
      <c r="O120" s="28">
        <v>0</v>
      </c>
      <c r="P120" s="27">
        <v>0</v>
      </c>
      <c r="Q120" s="28">
        <v>0</v>
      </c>
      <c r="R120" s="29">
        <v>0</v>
      </c>
      <c r="S120" s="28">
        <v>0</v>
      </c>
      <c r="T120" s="30">
        <v>0</v>
      </c>
      <c r="U120" s="28">
        <v>0</v>
      </c>
      <c r="V120" s="35">
        <v>0</v>
      </c>
      <c r="W120" s="32">
        <v>0</v>
      </c>
      <c r="X120" s="33">
        <v>0</v>
      </c>
    </row>
    <row r="121" spans="1:24" ht="16.5" customHeight="1">
      <c r="A121" s="49">
        <v>100</v>
      </c>
      <c r="B121" s="50" t="s">
        <v>24</v>
      </c>
      <c r="C121" s="49">
        <v>694</v>
      </c>
      <c r="D121" s="51" t="s">
        <v>132</v>
      </c>
      <c r="E121" s="23">
        <v>0</v>
      </c>
      <c r="F121" s="24">
        <v>0</v>
      </c>
      <c r="G121" s="24">
        <v>0</v>
      </c>
      <c r="H121" s="25">
        <v>0</v>
      </c>
      <c r="I121" s="23">
        <v>0</v>
      </c>
      <c r="J121" s="24">
        <v>0</v>
      </c>
      <c r="K121" s="24">
        <v>0</v>
      </c>
      <c r="L121" s="25">
        <v>0</v>
      </c>
      <c r="M121" s="26">
        <v>0</v>
      </c>
      <c r="N121" s="27">
        <v>0</v>
      </c>
      <c r="O121" s="28">
        <v>0</v>
      </c>
      <c r="P121" s="27">
        <v>0</v>
      </c>
      <c r="Q121" s="28">
        <v>0</v>
      </c>
      <c r="R121" s="29">
        <v>0</v>
      </c>
      <c r="S121" s="28">
        <v>0</v>
      </c>
      <c r="T121" s="30">
        <v>0</v>
      </c>
      <c r="U121" s="28">
        <v>0</v>
      </c>
      <c r="V121" s="35">
        <v>0</v>
      </c>
      <c r="W121" s="32">
        <v>0</v>
      </c>
      <c r="X121" s="33">
        <v>0</v>
      </c>
    </row>
    <row r="122" spans="1:24" ht="16.5" customHeight="1">
      <c r="A122" s="49">
        <v>100</v>
      </c>
      <c r="B122" s="50" t="s">
        <v>24</v>
      </c>
      <c r="C122" s="49">
        <v>695</v>
      </c>
      <c r="D122" s="51" t="s">
        <v>133</v>
      </c>
      <c r="E122" s="23">
        <v>0</v>
      </c>
      <c r="F122" s="24">
        <v>0</v>
      </c>
      <c r="G122" s="24">
        <v>0</v>
      </c>
      <c r="H122" s="25">
        <v>0</v>
      </c>
      <c r="I122" s="23">
        <v>0</v>
      </c>
      <c r="J122" s="24">
        <v>0</v>
      </c>
      <c r="K122" s="24">
        <v>0</v>
      </c>
      <c r="L122" s="25">
        <v>0</v>
      </c>
      <c r="M122" s="26">
        <v>0</v>
      </c>
      <c r="N122" s="27">
        <v>0</v>
      </c>
      <c r="O122" s="28">
        <v>0</v>
      </c>
      <c r="P122" s="27">
        <v>0</v>
      </c>
      <c r="Q122" s="28">
        <v>0</v>
      </c>
      <c r="R122" s="29">
        <v>0</v>
      </c>
      <c r="S122" s="28">
        <v>0</v>
      </c>
      <c r="T122" s="30">
        <v>0</v>
      </c>
      <c r="U122" s="28">
        <v>0</v>
      </c>
      <c r="V122" s="35">
        <v>0</v>
      </c>
      <c r="W122" s="32">
        <v>0</v>
      </c>
      <c r="X122" s="33">
        <v>0</v>
      </c>
    </row>
    <row r="123" spans="1:24" ht="16.5" customHeight="1">
      <c r="A123" s="49">
        <v>100</v>
      </c>
      <c r="B123" s="50" t="s">
        <v>24</v>
      </c>
      <c r="C123" s="49">
        <v>696</v>
      </c>
      <c r="D123" s="51" t="s">
        <v>134</v>
      </c>
      <c r="E123" s="23">
        <v>395</v>
      </c>
      <c r="F123" s="24">
        <v>639</v>
      </c>
      <c r="G123" s="24">
        <v>648</v>
      </c>
      <c r="H123" s="25">
        <v>1287</v>
      </c>
      <c r="I123" s="23">
        <v>4</v>
      </c>
      <c r="J123" s="24">
        <v>6</v>
      </c>
      <c r="K123" s="24">
        <v>1</v>
      </c>
      <c r="L123" s="25">
        <v>7</v>
      </c>
      <c r="M123" s="26">
        <v>346</v>
      </c>
      <c r="N123" s="27">
        <v>0.26884226884226886</v>
      </c>
      <c r="O123" s="28">
        <v>853</v>
      </c>
      <c r="P123" s="27">
        <v>0.66278166278166273</v>
      </c>
      <c r="Q123" s="28">
        <v>40</v>
      </c>
      <c r="R123" s="29">
        <v>48</v>
      </c>
      <c r="S123" s="28">
        <v>88</v>
      </c>
      <c r="T123" s="30">
        <v>6.8376068376068383E-2</v>
      </c>
      <c r="U123" s="28">
        <v>14</v>
      </c>
      <c r="V123" s="35">
        <v>18</v>
      </c>
      <c r="W123" s="32">
        <v>32</v>
      </c>
      <c r="X123" s="33">
        <v>2.4864024864024864E-2</v>
      </c>
    </row>
    <row r="124" spans="1:24" ht="16.5" customHeight="1">
      <c r="A124" s="49">
        <v>100</v>
      </c>
      <c r="B124" s="50" t="s">
        <v>24</v>
      </c>
      <c r="C124" s="49">
        <v>697</v>
      </c>
      <c r="D124" s="51" t="s">
        <v>135</v>
      </c>
      <c r="E124" s="23">
        <v>0</v>
      </c>
      <c r="F124" s="24">
        <v>0</v>
      </c>
      <c r="G124" s="24">
        <v>0</v>
      </c>
      <c r="H124" s="25">
        <v>0</v>
      </c>
      <c r="I124" s="23">
        <v>0</v>
      </c>
      <c r="J124" s="24">
        <v>0</v>
      </c>
      <c r="K124" s="24">
        <v>0</v>
      </c>
      <c r="L124" s="25">
        <v>0</v>
      </c>
      <c r="M124" s="26">
        <v>0</v>
      </c>
      <c r="N124" s="27">
        <v>0</v>
      </c>
      <c r="O124" s="28">
        <v>0</v>
      </c>
      <c r="P124" s="27">
        <v>0</v>
      </c>
      <c r="Q124" s="28">
        <v>0</v>
      </c>
      <c r="R124" s="29">
        <v>0</v>
      </c>
      <c r="S124" s="28">
        <v>0</v>
      </c>
      <c r="T124" s="30">
        <v>0</v>
      </c>
      <c r="U124" s="28">
        <v>0</v>
      </c>
      <c r="V124" s="35">
        <v>0</v>
      </c>
      <c r="W124" s="32">
        <v>0</v>
      </c>
      <c r="X124" s="33">
        <v>0</v>
      </c>
    </row>
    <row r="125" spans="1:24" ht="16.5" customHeight="1">
      <c r="A125" s="49">
        <v>100</v>
      </c>
      <c r="B125" s="50" t="s">
        <v>24</v>
      </c>
      <c r="C125" s="49">
        <v>698</v>
      </c>
      <c r="D125" s="51" t="s">
        <v>136</v>
      </c>
      <c r="E125" s="23">
        <v>0</v>
      </c>
      <c r="F125" s="24">
        <v>0</v>
      </c>
      <c r="G125" s="24">
        <v>0</v>
      </c>
      <c r="H125" s="25">
        <v>0</v>
      </c>
      <c r="I125" s="23">
        <v>0</v>
      </c>
      <c r="J125" s="24">
        <v>0</v>
      </c>
      <c r="K125" s="24">
        <v>0</v>
      </c>
      <c r="L125" s="25">
        <v>0</v>
      </c>
      <c r="M125" s="26">
        <v>0</v>
      </c>
      <c r="N125" s="27">
        <v>0</v>
      </c>
      <c r="O125" s="28">
        <v>0</v>
      </c>
      <c r="P125" s="27">
        <v>0</v>
      </c>
      <c r="Q125" s="28">
        <v>0</v>
      </c>
      <c r="R125" s="29">
        <v>0</v>
      </c>
      <c r="S125" s="28">
        <v>0</v>
      </c>
      <c r="T125" s="30">
        <v>0</v>
      </c>
      <c r="U125" s="28">
        <v>0</v>
      </c>
      <c r="V125" s="35">
        <v>0</v>
      </c>
      <c r="W125" s="32">
        <v>0</v>
      </c>
      <c r="X125" s="33">
        <v>0</v>
      </c>
    </row>
    <row r="126" spans="1:24" ht="16.5" customHeight="1">
      <c r="A126" s="49"/>
      <c r="B126" s="50" t="s">
        <v>186</v>
      </c>
      <c r="C126" s="49"/>
      <c r="D126" s="51"/>
      <c r="E126" s="52">
        <f>SUM(E118:E125)</f>
        <v>810</v>
      </c>
      <c r="F126" s="53">
        <f t="shared" ref="F126:W126" si="10">SUM(F118:F125)</f>
        <v>1253</v>
      </c>
      <c r="G126" s="53">
        <f t="shared" si="10"/>
        <v>1270</v>
      </c>
      <c r="H126" s="54">
        <f t="shared" si="10"/>
        <v>2523</v>
      </c>
      <c r="I126" s="52">
        <f t="shared" si="10"/>
        <v>6</v>
      </c>
      <c r="J126" s="53">
        <f t="shared" si="10"/>
        <v>9</v>
      </c>
      <c r="K126" s="53">
        <f t="shared" si="10"/>
        <v>0</v>
      </c>
      <c r="L126" s="54">
        <f t="shared" si="10"/>
        <v>9</v>
      </c>
      <c r="M126" s="55">
        <f t="shared" si="10"/>
        <v>610</v>
      </c>
      <c r="N126" s="56">
        <f>M126/$H$126</f>
        <v>0.24177566389219182</v>
      </c>
      <c r="O126" s="57">
        <f t="shared" si="10"/>
        <v>1690</v>
      </c>
      <c r="P126" s="56">
        <f>O126/$H$126</f>
        <v>0.66983749504558066</v>
      </c>
      <c r="Q126" s="57">
        <f t="shared" si="10"/>
        <v>99</v>
      </c>
      <c r="R126" s="58">
        <f t="shared" si="10"/>
        <v>124</v>
      </c>
      <c r="S126" s="57">
        <f t="shared" si="10"/>
        <v>223</v>
      </c>
      <c r="T126" s="59">
        <f>S126/$H$126</f>
        <v>8.8386841062227509E-2</v>
      </c>
      <c r="U126" s="57">
        <f t="shared" si="10"/>
        <v>34</v>
      </c>
      <c r="V126" s="60">
        <f t="shared" si="10"/>
        <v>42</v>
      </c>
      <c r="W126" s="61">
        <f t="shared" si="10"/>
        <v>76</v>
      </c>
      <c r="X126" s="62">
        <f>W126/$H$126</f>
        <v>3.0122869599682918E-2</v>
      </c>
    </row>
    <row r="127" spans="1:24" ht="16.5" customHeight="1">
      <c r="A127" s="49">
        <v>105</v>
      </c>
      <c r="B127" s="50" t="s">
        <v>26</v>
      </c>
      <c r="C127" s="49">
        <v>751</v>
      </c>
      <c r="D127" s="51" t="s">
        <v>143</v>
      </c>
      <c r="E127" s="23">
        <v>344</v>
      </c>
      <c r="F127" s="24">
        <v>553</v>
      </c>
      <c r="G127" s="24">
        <v>544</v>
      </c>
      <c r="H127" s="25">
        <v>1097</v>
      </c>
      <c r="I127" s="23">
        <v>0</v>
      </c>
      <c r="J127" s="24">
        <v>2</v>
      </c>
      <c r="K127" s="24">
        <v>1</v>
      </c>
      <c r="L127" s="25">
        <v>3</v>
      </c>
      <c r="M127" s="26">
        <v>357</v>
      </c>
      <c r="N127" s="27">
        <v>0.32543299908842299</v>
      </c>
      <c r="O127" s="28">
        <v>663</v>
      </c>
      <c r="P127" s="27">
        <v>0.60437556973564266</v>
      </c>
      <c r="Q127" s="28">
        <v>35</v>
      </c>
      <c r="R127" s="29">
        <v>42</v>
      </c>
      <c r="S127" s="28">
        <v>77</v>
      </c>
      <c r="T127" s="30">
        <v>7.0191431175934363E-2</v>
      </c>
      <c r="U127" s="28">
        <v>13</v>
      </c>
      <c r="V127" s="35">
        <v>24</v>
      </c>
      <c r="W127" s="32">
        <v>37</v>
      </c>
      <c r="X127" s="33">
        <v>3.372835004557885E-2</v>
      </c>
    </row>
    <row r="128" spans="1:24" ht="16.5" customHeight="1">
      <c r="A128" s="49">
        <v>105</v>
      </c>
      <c r="B128" s="50" t="s">
        <v>26</v>
      </c>
      <c r="C128" s="49">
        <v>752</v>
      </c>
      <c r="D128" s="51" t="s">
        <v>144</v>
      </c>
      <c r="E128" s="23">
        <v>464</v>
      </c>
      <c r="F128" s="24">
        <v>696</v>
      </c>
      <c r="G128" s="24">
        <v>649</v>
      </c>
      <c r="H128" s="25">
        <v>1345</v>
      </c>
      <c r="I128" s="23">
        <v>-57</v>
      </c>
      <c r="J128" s="24">
        <v>-45</v>
      </c>
      <c r="K128" s="24">
        <v>-3</v>
      </c>
      <c r="L128" s="25">
        <v>-48</v>
      </c>
      <c r="M128" s="26">
        <v>391</v>
      </c>
      <c r="N128" s="27">
        <v>0.29070631970260224</v>
      </c>
      <c r="O128" s="28">
        <v>843</v>
      </c>
      <c r="P128" s="27">
        <v>0.62676579925650555</v>
      </c>
      <c r="Q128" s="28">
        <v>52</v>
      </c>
      <c r="R128" s="29">
        <v>59</v>
      </c>
      <c r="S128" s="28">
        <v>111</v>
      </c>
      <c r="T128" s="30">
        <v>8.252788104089219E-2</v>
      </c>
      <c r="U128" s="28">
        <v>21</v>
      </c>
      <c r="V128" s="35">
        <v>26</v>
      </c>
      <c r="W128" s="32">
        <v>47</v>
      </c>
      <c r="X128" s="33">
        <v>3.4944237918215611E-2</v>
      </c>
    </row>
    <row r="129" spans="1:24" ht="16.5" customHeight="1">
      <c r="A129" s="49"/>
      <c r="B129" s="50" t="s">
        <v>186</v>
      </c>
      <c r="C129" s="49"/>
      <c r="D129" s="51"/>
      <c r="E129" s="52">
        <f>SUM(E127:E128)</f>
        <v>808</v>
      </c>
      <c r="F129" s="53">
        <f t="shared" ref="F129:W129" si="11">SUM(F127:F128)</f>
        <v>1249</v>
      </c>
      <c r="G129" s="53">
        <f t="shared" si="11"/>
        <v>1193</v>
      </c>
      <c r="H129" s="54">
        <f t="shared" si="11"/>
        <v>2442</v>
      </c>
      <c r="I129" s="52">
        <f t="shared" si="11"/>
        <v>-57</v>
      </c>
      <c r="J129" s="53">
        <f t="shared" si="11"/>
        <v>-43</v>
      </c>
      <c r="K129" s="53">
        <f t="shared" si="11"/>
        <v>-2</v>
      </c>
      <c r="L129" s="54">
        <f t="shared" si="11"/>
        <v>-45</v>
      </c>
      <c r="M129" s="55">
        <f t="shared" si="11"/>
        <v>748</v>
      </c>
      <c r="N129" s="56">
        <f>M129/$H$129</f>
        <v>0.30630630630630629</v>
      </c>
      <c r="O129" s="57">
        <f t="shared" si="11"/>
        <v>1506</v>
      </c>
      <c r="P129" s="56">
        <f>O129/$H$129</f>
        <v>0.61670761670761676</v>
      </c>
      <c r="Q129" s="57">
        <f t="shared" si="11"/>
        <v>87</v>
      </c>
      <c r="R129" s="58">
        <f t="shared" si="11"/>
        <v>101</v>
      </c>
      <c r="S129" s="57">
        <f t="shared" si="11"/>
        <v>188</v>
      </c>
      <c r="T129" s="59">
        <f>S129/$H$129</f>
        <v>7.6986076986076984E-2</v>
      </c>
      <c r="U129" s="57">
        <f t="shared" si="11"/>
        <v>34</v>
      </c>
      <c r="V129" s="60">
        <f t="shared" si="11"/>
        <v>50</v>
      </c>
      <c r="W129" s="61">
        <f t="shared" si="11"/>
        <v>84</v>
      </c>
      <c r="X129" s="62">
        <f>W129/$H$129</f>
        <v>3.4398034398034398E-2</v>
      </c>
    </row>
    <row r="130" spans="1:24" ht="16.5" customHeight="1">
      <c r="A130" s="49">
        <v>110</v>
      </c>
      <c r="B130" s="50" t="s">
        <v>27</v>
      </c>
      <c r="C130" s="49">
        <v>761</v>
      </c>
      <c r="D130" s="51" t="s">
        <v>146</v>
      </c>
      <c r="E130" s="23">
        <v>332</v>
      </c>
      <c r="F130" s="24">
        <v>514</v>
      </c>
      <c r="G130" s="24">
        <v>536</v>
      </c>
      <c r="H130" s="25">
        <v>1050</v>
      </c>
      <c r="I130" s="23">
        <v>-1</v>
      </c>
      <c r="J130" s="24">
        <v>-3</v>
      </c>
      <c r="K130" s="24">
        <v>0</v>
      </c>
      <c r="L130" s="25">
        <v>-3</v>
      </c>
      <c r="M130" s="26">
        <v>251</v>
      </c>
      <c r="N130" s="27">
        <v>0.23904761904761904</v>
      </c>
      <c r="O130" s="28">
        <v>653</v>
      </c>
      <c r="P130" s="27">
        <v>0.62190476190476196</v>
      </c>
      <c r="Q130" s="28">
        <v>70</v>
      </c>
      <c r="R130" s="29">
        <v>76</v>
      </c>
      <c r="S130" s="28">
        <v>146</v>
      </c>
      <c r="T130" s="30">
        <v>0.13904761904761906</v>
      </c>
      <c r="U130" s="28">
        <v>32</v>
      </c>
      <c r="V130" s="35">
        <v>38</v>
      </c>
      <c r="W130" s="32">
        <v>70</v>
      </c>
      <c r="X130" s="33">
        <v>6.6666666666666666E-2</v>
      </c>
    </row>
    <row r="131" spans="1:24" ht="16.5" customHeight="1">
      <c r="A131" s="49">
        <v>110</v>
      </c>
      <c r="B131" s="50" t="s">
        <v>27</v>
      </c>
      <c r="C131" s="49">
        <v>762</v>
      </c>
      <c r="D131" s="51" t="s">
        <v>147</v>
      </c>
      <c r="E131" s="23">
        <v>405</v>
      </c>
      <c r="F131" s="24">
        <v>661</v>
      </c>
      <c r="G131" s="24">
        <v>625</v>
      </c>
      <c r="H131" s="25">
        <v>1286</v>
      </c>
      <c r="I131" s="23">
        <v>4</v>
      </c>
      <c r="J131" s="24">
        <v>2</v>
      </c>
      <c r="K131" s="24">
        <v>4</v>
      </c>
      <c r="L131" s="25">
        <v>6</v>
      </c>
      <c r="M131" s="26">
        <v>326</v>
      </c>
      <c r="N131" s="27">
        <v>0.25349922239502332</v>
      </c>
      <c r="O131" s="28">
        <v>791</v>
      </c>
      <c r="P131" s="27">
        <v>0.61508553654743392</v>
      </c>
      <c r="Q131" s="28">
        <v>69</v>
      </c>
      <c r="R131" s="29">
        <v>100</v>
      </c>
      <c r="S131" s="28">
        <v>169</v>
      </c>
      <c r="T131" s="30">
        <v>0.13141524105754276</v>
      </c>
      <c r="U131" s="28">
        <v>29</v>
      </c>
      <c r="V131" s="35">
        <v>52</v>
      </c>
      <c r="W131" s="32">
        <v>81</v>
      </c>
      <c r="X131" s="33">
        <v>6.2986003110419908E-2</v>
      </c>
    </row>
    <row r="132" spans="1:24" ht="16.5" customHeight="1">
      <c r="A132" s="49"/>
      <c r="B132" s="50" t="s">
        <v>186</v>
      </c>
      <c r="C132" s="49"/>
      <c r="D132" s="51"/>
      <c r="E132" s="52">
        <f>SUM(E130:E131)</f>
        <v>737</v>
      </c>
      <c r="F132" s="53">
        <f t="shared" ref="F132:W132" si="12">SUM(F130:F131)</f>
        <v>1175</v>
      </c>
      <c r="G132" s="53">
        <f t="shared" si="12"/>
        <v>1161</v>
      </c>
      <c r="H132" s="54">
        <f t="shared" si="12"/>
        <v>2336</v>
      </c>
      <c r="I132" s="52">
        <f t="shared" si="12"/>
        <v>3</v>
      </c>
      <c r="J132" s="53">
        <f t="shared" si="12"/>
        <v>-1</v>
      </c>
      <c r="K132" s="53">
        <f t="shared" si="12"/>
        <v>4</v>
      </c>
      <c r="L132" s="54">
        <f t="shared" si="12"/>
        <v>3</v>
      </c>
      <c r="M132" s="55">
        <f t="shared" si="12"/>
        <v>577</v>
      </c>
      <c r="N132" s="56">
        <f>M132/$H$132</f>
        <v>0.24700342465753425</v>
      </c>
      <c r="O132" s="57">
        <f>SUM(O130:O131)</f>
        <v>1444</v>
      </c>
      <c r="P132" s="56">
        <f>O132/$H$132</f>
        <v>0.61815068493150682</v>
      </c>
      <c r="Q132" s="57">
        <f t="shared" si="12"/>
        <v>139</v>
      </c>
      <c r="R132" s="58">
        <f t="shared" si="12"/>
        <v>176</v>
      </c>
      <c r="S132" s="57">
        <f t="shared" si="12"/>
        <v>315</v>
      </c>
      <c r="T132" s="59">
        <f>S132/$H$132</f>
        <v>0.1348458904109589</v>
      </c>
      <c r="U132" s="57">
        <f t="shared" si="12"/>
        <v>61</v>
      </c>
      <c r="V132" s="60">
        <f t="shared" si="12"/>
        <v>90</v>
      </c>
      <c r="W132" s="61">
        <f t="shared" si="12"/>
        <v>151</v>
      </c>
      <c r="X132" s="62">
        <f>W132/$H$132</f>
        <v>6.4640410958904104E-2</v>
      </c>
    </row>
    <row r="133" spans="1:24" ht="16.5" customHeight="1">
      <c r="A133" s="49">
        <v>120</v>
      </c>
      <c r="B133" s="50" t="s">
        <v>28</v>
      </c>
      <c r="C133" s="49">
        <v>800</v>
      </c>
      <c r="D133" s="51" t="s">
        <v>151</v>
      </c>
      <c r="E133" s="23">
        <v>307</v>
      </c>
      <c r="F133" s="24">
        <v>428</v>
      </c>
      <c r="G133" s="24">
        <v>411</v>
      </c>
      <c r="H133" s="25">
        <v>839</v>
      </c>
      <c r="I133" s="23">
        <v>1</v>
      </c>
      <c r="J133" s="24">
        <v>-2</v>
      </c>
      <c r="K133" s="24">
        <v>2</v>
      </c>
      <c r="L133" s="25">
        <v>0</v>
      </c>
      <c r="M133" s="26">
        <v>133</v>
      </c>
      <c r="N133" s="27">
        <v>0.15852205005959474</v>
      </c>
      <c r="O133" s="28">
        <v>522</v>
      </c>
      <c r="P133" s="27">
        <v>0.62216924910607863</v>
      </c>
      <c r="Q133" s="28">
        <v>92</v>
      </c>
      <c r="R133" s="29">
        <v>92</v>
      </c>
      <c r="S133" s="28">
        <v>184</v>
      </c>
      <c r="T133" s="30">
        <v>0.21930870083432658</v>
      </c>
      <c r="U133" s="28">
        <v>26</v>
      </c>
      <c r="V133" s="35">
        <v>34</v>
      </c>
      <c r="W133" s="32">
        <v>60</v>
      </c>
      <c r="X133" s="33">
        <v>7.1513706793802145E-2</v>
      </c>
    </row>
    <row r="134" spans="1:24" ht="16.5" customHeight="1">
      <c r="A134" s="49">
        <v>120</v>
      </c>
      <c r="B134" s="50" t="s">
        <v>28</v>
      </c>
      <c r="C134" s="49">
        <v>801</v>
      </c>
      <c r="D134" s="51" t="s">
        <v>152</v>
      </c>
      <c r="E134" s="23">
        <v>128</v>
      </c>
      <c r="F134" s="24">
        <v>178</v>
      </c>
      <c r="G134" s="24">
        <v>196</v>
      </c>
      <c r="H134" s="25">
        <v>374</v>
      </c>
      <c r="I134" s="23">
        <v>1</v>
      </c>
      <c r="J134" s="24">
        <v>1</v>
      </c>
      <c r="K134" s="24">
        <v>2</v>
      </c>
      <c r="L134" s="25">
        <v>3</v>
      </c>
      <c r="M134" s="26">
        <v>30</v>
      </c>
      <c r="N134" s="27">
        <v>8.0213903743315509E-2</v>
      </c>
      <c r="O134" s="28">
        <v>234</v>
      </c>
      <c r="P134" s="27">
        <v>0.62566844919786091</v>
      </c>
      <c r="Q134" s="28">
        <v>52</v>
      </c>
      <c r="R134" s="29">
        <v>58</v>
      </c>
      <c r="S134" s="28">
        <v>110</v>
      </c>
      <c r="T134" s="30">
        <v>0.29411764705882354</v>
      </c>
      <c r="U134" s="28">
        <v>20</v>
      </c>
      <c r="V134" s="35">
        <v>32</v>
      </c>
      <c r="W134" s="32">
        <v>52</v>
      </c>
      <c r="X134" s="33">
        <v>0.13903743315508021</v>
      </c>
    </row>
    <row r="135" spans="1:24" ht="16.5" customHeight="1">
      <c r="A135" s="49">
        <v>120</v>
      </c>
      <c r="B135" s="50" t="s">
        <v>28</v>
      </c>
      <c r="C135" s="49">
        <v>802</v>
      </c>
      <c r="D135" s="51" t="s">
        <v>153</v>
      </c>
      <c r="E135" s="23">
        <v>152</v>
      </c>
      <c r="F135" s="24">
        <v>210</v>
      </c>
      <c r="G135" s="24">
        <v>218</v>
      </c>
      <c r="H135" s="25">
        <v>428</v>
      </c>
      <c r="I135" s="23">
        <v>3</v>
      </c>
      <c r="J135" s="24">
        <v>3</v>
      </c>
      <c r="K135" s="24">
        <v>7</v>
      </c>
      <c r="L135" s="25">
        <v>10</v>
      </c>
      <c r="M135" s="26">
        <v>57</v>
      </c>
      <c r="N135" s="27">
        <v>0.13317757009345793</v>
      </c>
      <c r="O135" s="28">
        <v>257</v>
      </c>
      <c r="P135" s="27">
        <v>0.60046728971962615</v>
      </c>
      <c r="Q135" s="28">
        <v>56</v>
      </c>
      <c r="R135" s="29">
        <v>58</v>
      </c>
      <c r="S135" s="28">
        <v>114</v>
      </c>
      <c r="T135" s="30">
        <v>0.26635514018691586</v>
      </c>
      <c r="U135" s="28">
        <v>17</v>
      </c>
      <c r="V135" s="35">
        <v>16</v>
      </c>
      <c r="W135" s="32">
        <v>33</v>
      </c>
      <c r="X135" s="33">
        <v>7.7102803738317752E-2</v>
      </c>
    </row>
    <row r="136" spans="1:24" ht="16.5" customHeight="1">
      <c r="A136" s="49">
        <v>120</v>
      </c>
      <c r="B136" s="50" t="s">
        <v>28</v>
      </c>
      <c r="C136" s="49">
        <v>810</v>
      </c>
      <c r="D136" s="51" t="s">
        <v>154</v>
      </c>
      <c r="E136" s="23">
        <v>144</v>
      </c>
      <c r="F136" s="24">
        <v>204</v>
      </c>
      <c r="G136" s="24">
        <v>204</v>
      </c>
      <c r="H136" s="25">
        <v>408</v>
      </c>
      <c r="I136" s="23">
        <v>0</v>
      </c>
      <c r="J136" s="24">
        <v>0</v>
      </c>
      <c r="K136" s="24">
        <v>0</v>
      </c>
      <c r="L136" s="25">
        <v>0</v>
      </c>
      <c r="M136" s="26">
        <v>41</v>
      </c>
      <c r="N136" s="27">
        <v>0.10049019607843138</v>
      </c>
      <c r="O136" s="28">
        <v>216</v>
      </c>
      <c r="P136" s="27">
        <v>0.52941176470588236</v>
      </c>
      <c r="Q136" s="28">
        <v>72</v>
      </c>
      <c r="R136" s="29">
        <v>79</v>
      </c>
      <c r="S136" s="28">
        <v>151</v>
      </c>
      <c r="T136" s="30">
        <v>0.37009803921568629</v>
      </c>
      <c r="U136" s="28">
        <v>26</v>
      </c>
      <c r="V136" s="35">
        <v>43</v>
      </c>
      <c r="W136" s="32">
        <v>69</v>
      </c>
      <c r="X136" s="33">
        <v>0.16911764705882354</v>
      </c>
    </row>
    <row r="137" spans="1:24" ht="16.5" customHeight="1">
      <c r="A137" s="49">
        <v>120</v>
      </c>
      <c r="B137" s="50" t="s">
        <v>28</v>
      </c>
      <c r="C137" s="49">
        <v>820</v>
      </c>
      <c r="D137" s="51" t="s">
        <v>155</v>
      </c>
      <c r="E137" s="23">
        <v>56</v>
      </c>
      <c r="F137" s="24">
        <v>75</v>
      </c>
      <c r="G137" s="24">
        <v>92</v>
      </c>
      <c r="H137" s="25">
        <v>167</v>
      </c>
      <c r="I137" s="23">
        <v>0</v>
      </c>
      <c r="J137" s="24">
        <v>0</v>
      </c>
      <c r="K137" s="24">
        <v>0</v>
      </c>
      <c r="L137" s="25">
        <v>0</v>
      </c>
      <c r="M137" s="26">
        <v>17</v>
      </c>
      <c r="N137" s="27">
        <v>0.10179640718562874</v>
      </c>
      <c r="O137" s="28">
        <v>81</v>
      </c>
      <c r="P137" s="27">
        <v>0.48502994011976047</v>
      </c>
      <c r="Q137" s="28">
        <v>28</v>
      </c>
      <c r="R137" s="29">
        <v>41</v>
      </c>
      <c r="S137" s="28">
        <v>69</v>
      </c>
      <c r="T137" s="30">
        <v>0.41317365269461076</v>
      </c>
      <c r="U137" s="28">
        <v>12</v>
      </c>
      <c r="V137" s="35">
        <v>25</v>
      </c>
      <c r="W137" s="32">
        <v>37</v>
      </c>
      <c r="X137" s="33">
        <v>0.22155688622754491</v>
      </c>
    </row>
    <row r="138" spans="1:24" ht="16.5" customHeight="1">
      <c r="A138" s="49">
        <v>120</v>
      </c>
      <c r="B138" s="50" t="s">
        <v>28</v>
      </c>
      <c r="C138" s="49">
        <v>830</v>
      </c>
      <c r="D138" s="51" t="s">
        <v>156</v>
      </c>
      <c r="E138" s="23">
        <v>54</v>
      </c>
      <c r="F138" s="24">
        <v>68</v>
      </c>
      <c r="G138" s="24">
        <v>65</v>
      </c>
      <c r="H138" s="25">
        <v>133</v>
      </c>
      <c r="I138" s="23">
        <v>-1</v>
      </c>
      <c r="J138" s="24">
        <v>0</v>
      </c>
      <c r="K138" s="24">
        <v>-1</v>
      </c>
      <c r="L138" s="25">
        <v>-1</v>
      </c>
      <c r="M138" s="26">
        <v>3</v>
      </c>
      <c r="N138" s="27">
        <v>2.2556390977443608E-2</v>
      </c>
      <c r="O138" s="28">
        <v>79</v>
      </c>
      <c r="P138" s="27">
        <v>0.59398496240601506</v>
      </c>
      <c r="Q138" s="28">
        <v>26</v>
      </c>
      <c r="R138" s="29">
        <v>25</v>
      </c>
      <c r="S138" s="28">
        <v>51</v>
      </c>
      <c r="T138" s="30">
        <v>0.38345864661654133</v>
      </c>
      <c r="U138" s="28">
        <v>11</v>
      </c>
      <c r="V138" s="35">
        <v>19</v>
      </c>
      <c r="W138" s="32">
        <v>30</v>
      </c>
      <c r="X138" s="33">
        <v>0.22556390977443608</v>
      </c>
    </row>
    <row r="139" spans="1:24" ht="16.5" customHeight="1">
      <c r="A139" s="49">
        <v>120</v>
      </c>
      <c r="B139" s="50" t="s">
        <v>28</v>
      </c>
      <c r="C139" s="49">
        <v>840</v>
      </c>
      <c r="D139" s="51" t="s">
        <v>157</v>
      </c>
      <c r="E139" s="23">
        <v>91</v>
      </c>
      <c r="F139" s="24">
        <v>128</v>
      </c>
      <c r="G139" s="24">
        <v>143</v>
      </c>
      <c r="H139" s="25">
        <v>271</v>
      </c>
      <c r="I139" s="23">
        <v>0</v>
      </c>
      <c r="J139" s="24">
        <v>0</v>
      </c>
      <c r="K139" s="24">
        <v>0</v>
      </c>
      <c r="L139" s="25">
        <v>0</v>
      </c>
      <c r="M139" s="26">
        <v>24</v>
      </c>
      <c r="N139" s="27">
        <v>8.8560885608856083E-2</v>
      </c>
      <c r="O139" s="28">
        <v>148</v>
      </c>
      <c r="P139" s="27">
        <v>0.54612546125461259</v>
      </c>
      <c r="Q139" s="28">
        <v>45</v>
      </c>
      <c r="R139" s="29">
        <v>54</v>
      </c>
      <c r="S139" s="28">
        <v>99</v>
      </c>
      <c r="T139" s="30">
        <v>0.36531365313653136</v>
      </c>
      <c r="U139" s="28">
        <v>21</v>
      </c>
      <c r="V139" s="35">
        <v>28</v>
      </c>
      <c r="W139" s="32">
        <v>49</v>
      </c>
      <c r="X139" s="33">
        <v>0.18081180811808117</v>
      </c>
    </row>
    <row r="140" spans="1:24" ht="16.5" customHeight="1">
      <c r="A140" s="49">
        <v>120</v>
      </c>
      <c r="B140" s="50" t="s">
        <v>28</v>
      </c>
      <c r="C140" s="49">
        <v>850</v>
      </c>
      <c r="D140" s="51" t="s">
        <v>158</v>
      </c>
      <c r="E140" s="23">
        <v>10</v>
      </c>
      <c r="F140" s="24">
        <v>12</v>
      </c>
      <c r="G140" s="24">
        <v>14</v>
      </c>
      <c r="H140" s="25">
        <v>26</v>
      </c>
      <c r="I140" s="23">
        <v>0</v>
      </c>
      <c r="J140" s="24">
        <v>0</v>
      </c>
      <c r="K140" s="24">
        <v>0</v>
      </c>
      <c r="L140" s="25">
        <v>0</v>
      </c>
      <c r="M140" s="26">
        <v>0</v>
      </c>
      <c r="N140" s="27">
        <v>0</v>
      </c>
      <c r="O140" s="28">
        <v>11</v>
      </c>
      <c r="P140" s="27">
        <v>0.42307692307692307</v>
      </c>
      <c r="Q140" s="28">
        <v>7</v>
      </c>
      <c r="R140" s="29">
        <v>8</v>
      </c>
      <c r="S140" s="28">
        <v>15</v>
      </c>
      <c r="T140" s="30">
        <v>0.57692307692307687</v>
      </c>
      <c r="U140" s="28">
        <v>1</v>
      </c>
      <c r="V140" s="35">
        <v>4</v>
      </c>
      <c r="W140" s="32">
        <v>5</v>
      </c>
      <c r="X140" s="33">
        <v>0.19230769230769232</v>
      </c>
    </row>
    <row r="141" spans="1:24" ht="16.5" customHeight="1">
      <c r="A141" s="49">
        <v>120</v>
      </c>
      <c r="B141" s="50" t="s">
        <v>28</v>
      </c>
      <c r="C141" s="49">
        <v>860</v>
      </c>
      <c r="D141" s="51" t="s">
        <v>159</v>
      </c>
      <c r="E141" s="23">
        <v>141</v>
      </c>
      <c r="F141" s="24">
        <v>199</v>
      </c>
      <c r="G141" s="24">
        <v>204</v>
      </c>
      <c r="H141" s="25">
        <v>403</v>
      </c>
      <c r="I141" s="23">
        <v>0</v>
      </c>
      <c r="J141" s="24">
        <v>2</v>
      </c>
      <c r="K141" s="24">
        <v>-1</v>
      </c>
      <c r="L141" s="25">
        <v>1</v>
      </c>
      <c r="M141" s="26">
        <v>39</v>
      </c>
      <c r="N141" s="27">
        <v>9.6774193548387094E-2</v>
      </c>
      <c r="O141" s="28">
        <v>210</v>
      </c>
      <c r="P141" s="27">
        <v>0.52109181141439209</v>
      </c>
      <c r="Q141" s="28">
        <v>79</v>
      </c>
      <c r="R141" s="29">
        <v>75</v>
      </c>
      <c r="S141" s="28">
        <v>154</v>
      </c>
      <c r="T141" s="30">
        <v>0.38213399503722084</v>
      </c>
      <c r="U141" s="28">
        <v>35</v>
      </c>
      <c r="V141" s="35">
        <v>40</v>
      </c>
      <c r="W141" s="32">
        <v>75</v>
      </c>
      <c r="X141" s="33">
        <v>0.18610421836228289</v>
      </c>
    </row>
    <row r="142" spans="1:24" ht="16.5" customHeight="1">
      <c r="A142" s="49">
        <v>120</v>
      </c>
      <c r="B142" s="50" t="s">
        <v>28</v>
      </c>
      <c r="C142" s="49">
        <v>870</v>
      </c>
      <c r="D142" s="51" t="s">
        <v>160</v>
      </c>
      <c r="E142" s="23">
        <v>54</v>
      </c>
      <c r="F142" s="24">
        <v>81</v>
      </c>
      <c r="G142" s="24">
        <v>81</v>
      </c>
      <c r="H142" s="25">
        <v>162</v>
      </c>
      <c r="I142" s="23">
        <v>0</v>
      </c>
      <c r="J142" s="24">
        <v>0</v>
      </c>
      <c r="K142" s="24">
        <v>0</v>
      </c>
      <c r="L142" s="25">
        <v>0</v>
      </c>
      <c r="M142" s="26">
        <v>18</v>
      </c>
      <c r="N142" s="27">
        <v>0.1111111111111111</v>
      </c>
      <c r="O142" s="28">
        <v>88</v>
      </c>
      <c r="P142" s="27">
        <v>0.54320987654320985</v>
      </c>
      <c r="Q142" s="28">
        <v>22</v>
      </c>
      <c r="R142" s="29">
        <v>34</v>
      </c>
      <c r="S142" s="28">
        <v>56</v>
      </c>
      <c r="T142" s="30">
        <v>0.34567901234567899</v>
      </c>
      <c r="U142" s="28">
        <v>9</v>
      </c>
      <c r="V142" s="35">
        <v>18</v>
      </c>
      <c r="W142" s="32">
        <v>27</v>
      </c>
      <c r="X142" s="33">
        <v>0.16666666666666666</v>
      </c>
    </row>
    <row r="143" spans="1:24" ht="16.5" customHeight="1">
      <c r="A143" s="49">
        <v>120</v>
      </c>
      <c r="B143" s="50" t="s">
        <v>28</v>
      </c>
      <c r="C143" s="49">
        <v>880</v>
      </c>
      <c r="D143" s="51" t="s">
        <v>161</v>
      </c>
      <c r="E143" s="23">
        <v>97</v>
      </c>
      <c r="F143" s="24">
        <v>125</v>
      </c>
      <c r="G143" s="24">
        <v>116</v>
      </c>
      <c r="H143" s="25">
        <v>241</v>
      </c>
      <c r="I143" s="23">
        <v>0</v>
      </c>
      <c r="J143" s="24">
        <v>0</v>
      </c>
      <c r="K143" s="24">
        <v>0</v>
      </c>
      <c r="L143" s="25">
        <v>0</v>
      </c>
      <c r="M143" s="26">
        <v>16</v>
      </c>
      <c r="N143" s="27">
        <v>6.6390041493775934E-2</v>
      </c>
      <c r="O143" s="28">
        <v>121</v>
      </c>
      <c r="P143" s="27">
        <v>0.50207468879668049</v>
      </c>
      <c r="Q143" s="28">
        <v>49</v>
      </c>
      <c r="R143" s="29">
        <v>55</v>
      </c>
      <c r="S143" s="28">
        <v>104</v>
      </c>
      <c r="T143" s="30">
        <v>0.43153526970954359</v>
      </c>
      <c r="U143" s="28">
        <v>22</v>
      </c>
      <c r="V143" s="35">
        <v>25</v>
      </c>
      <c r="W143" s="32">
        <v>47</v>
      </c>
      <c r="X143" s="33">
        <v>0.19502074688796681</v>
      </c>
    </row>
    <row r="144" spans="1:24" ht="16.5" customHeight="1">
      <c r="A144" s="49">
        <v>120</v>
      </c>
      <c r="B144" s="50" t="s">
        <v>28</v>
      </c>
      <c r="C144" s="49">
        <v>890</v>
      </c>
      <c r="D144" s="51" t="s">
        <v>162</v>
      </c>
      <c r="E144" s="23">
        <v>50</v>
      </c>
      <c r="F144" s="24">
        <v>73</v>
      </c>
      <c r="G144" s="24">
        <v>70</v>
      </c>
      <c r="H144" s="25">
        <v>143</v>
      </c>
      <c r="I144" s="23">
        <v>0</v>
      </c>
      <c r="J144" s="24">
        <v>-1</v>
      </c>
      <c r="K144" s="24">
        <v>0</v>
      </c>
      <c r="L144" s="25">
        <v>-1</v>
      </c>
      <c r="M144" s="26">
        <v>13</v>
      </c>
      <c r="N144" s="27">
        <v>9.0909090909090912E-2</v>
      </c>
      <c r="O144" s="28">
        <v>80</v>
      </c>
      <c r="P144" s="27">
        <v>0.55944055944055948</v>
      </c>
      <c r="Q144" s="28">
        <v>21</v>
      </c>
      <c r="R144" s="29">
        <v>29</v>
      </c>
      <c r="S144" s="28">
        <v>50</v>
      </c>
      <c r="T144" s="30">
        <v>0.34965034965034963</v>
      </c>
      <c r="U144" s="28">
        <v>13</v>
      </c>
      <c r="V144" s="35">
        <v>19</v>
      </c>
      <c r="W144" s="32">
        <v>32</v>
      </c>
      <c r="X144" s="33">
        <v>0.22377622377622378</v>
      </c>
    </row>
    <row r="145" spans="1:24" ht="16.5" customHeight="1">
      <c r="A145" s="49">
        <v>120</v>
      </c>
      <c r="B145" s="50" t="s">
        <v>28</v>
      </c>
      <c r="C145" s="49">
        <v>900</v>
      </c>
      <c r="D145" s="51" t="s">
        <v>163</v>
      </c>
      <c r="E145" s="23">
        <v>68</v>
      </c>
      <c r="F145" s="24">
        <v>102</v>
      </c>
      <c r="G145" s="24">
        <v>94</v>
      </c>
      <c r="H145" s="25">
        <v>196</v>
      </c>
      <c r="I145" s="23">
        <v>0</v>
      </c>
      <c r="J145" s="24">
        <v>0</v>
      </c>
      <c r="K145" s="24">
        <v>-1</v>
      </c>
      <c r="L145" s="25">
        <v>-1</v>
      </c>
      <c r="M145" s="26">
        <v>14</v>
      </c>
      <c r="N145" s="27">
        <v>7.1428571428571425E-2</v>
      </c>
      <c r="O145" s="28">
        <v>106</v>
      </c>
      <c r="P145" s="27">
        <v>0.54081632653061229</v>
      </c>
      <c r="Q145" s="28">
        <v>38</v>
      </c>
      <c r="R145" s="29">
        <v>38</v>
      </c>
      <c r="S145" s="28">
        <v>76</v>
      </c>
      <c r="T145" s="30">
        <v>0.38775510204081631</v>
      </c>
      <c r="U145" s="28">
        <v>16</v>
      </c>
      <c r="V145" s="35">
        <v>20</v>
      </c>
      <c r="W145" s="32">
        <v>36</v>
      </c>
      <c r="X145" s="33">
        <v>0.18367346938775511</v>
      </c>
    </row>
    <row r="146" spans="1:24" ht="16.5" customHeight="1">
      <c r="A146" s="49">
        <v>120</v>
      </c>
      <c r="B146" s="50" t="s">
        <v>28</v>
      </c>
      <c r="C146" s="49">
        <v>910</v>
      </c>
      <c r="D146" s="51" t="s">
        <v>164</v>
      </c>
      <c r="E146" s="23">
        <v>53</v>
      </c>
      <c r="F146" s="24">
        <v>72</v>
      </c>
      <c r="G146" s="24">
        <v>69</v>
      </c>
      <c r="H146" s="25">
        <v>141</v>
      </c>
      <c r="I146" s="23">
        <v>1</v>
      </c>
      <c r="J146" s="24">
        <v>0</v>
      </c>
      <c r="K146" s="24">
        <v>0</v>
      </c>
      <c r="L146" s="25">
        <v>0</v>
      </c>
      <c r="M146" s="26">
        <v>10</v>
      </c>
      <c r="N146" s="27">
        <v>7.0921985815602842E-2</v>
      </c>
      <c r="O146" s="28">
        <v>80</v>
      </c>
      <c r="P146" s="27">
        <v>0.56737588652482274</v>
      </c>
      <c r="Q146" s="28">
        <v>24</v>
      </c>
      <c r="R146" s="29">
        <v>27</v>
      </c>
      <c r="S146" s="28">
        <v>51</v>
      </c>
      <c r="T146" s="30">
        <v>0.36170212765957449</v>
      </c>
      <c r="U146" s="28">
        <v>9</v>
      </c>
      <c r="V146" s="35">
        <v>17</v>
      </c>
      <c r="W146" s="32">
        <v>26</v>
      </c>
      <c r="X146" s="33">
        <v>0.18439716312056736</v>
      </c>
    </row>
    <row r="147" spans="1:24" ht="16.5" customHeight="1">
      <c r="A147" s="49">
        <v>120</v>
      </c>
      <c r="B147" s="50" t="s">
        <v>28</v>
      </c>
      <c r="C147" s="49">
        <v>920</v>
      </c>
      <c r="D147" s="51" t="s">
        <v>165</v>
      </c>
      <c r="E147" s="23">
        <v>77</v>
      </c>
      <c r="F147" s="24">
        <v>104</v>
      </c>
      <c r="G147" s="24">
        <v>109</v>
      </c>
      <c r="H147" s="25">
        <v>213</v>
      </c>
      <c r="I147" s="23">
        <v>1</v>
      </c>
      <c r="J147" s="24">
        <v>1</v>
      </c>
      <c r="K147" s="24">
        <v>0</v>
      </c>
      <c r="L147" s="25">
        <v>1</v>
      </c>
      <c r="M147" s="26">
        <v>8</v>
      </c>
      <c r="N147" s="27">
        <v>3.7558685446009391E-2</v>
      </c>
      <c r="O147" s="28">
        <v>113</v>
      </c>
      <c r="P147" s="27">
        <v>0.53051643192488263</v>
      </c>
      <c r="Q147" s="28">
        <v>39</v>
      </c>
      <c r="R147" s="29">
        <v>53</v>
      </c>
      <c r="S147" s="28">
        <v>92</v>
      </c>
      <c r="T147" s="30">
        <v>0.431924882629108</v>
      </c>
      <c r="U147" s="28">
        <v>13</v>
      </c>
      <c r="V147" s="35">
        <v>26</v>
      </c>
      <c r="W147" s="32">
        <v>39</v>
      </c>
      <c r="X147" s="33">
        <v>0.18309859154929578</v>
      </c>
    </row>
    <row r="148" spans="1:24" ht="16.5" customHeight="1">
      <c r="A148" s="49">
        <v>120</v>
      </c>
      <c r="B148" s="50" t="s">
        <v>28</v>
      </c>
      <c r="C148" s="49">
        <v>930</v>
      </c>
      <c r="D148" s="51" t="s">
        <v>166</v>
      </c>
      <c r="E148" s="23">
        <v>41</v>
      </c>
      <c r="F148" s="24">
        <v>55</v>
      </c>
      <c r="G148" s="24">
        <v>52</v>
      </c>
      <c r="H148" s="25">
        <v>107</v>
      </c>
      <c r="I148" s="23">
        <v>0</v>
      </c>
      <c r="J148" s="24">
        <v>0</v>
      </c>
      <c r="K148" s="24">
        <v>0</v>
      </c>
      <c r="L148" s="25">
        <v>0</v>
      </c>
      <c r="M148" s="26">
        <v>2</v>
      </c>
      <c r="N148" s="27">
        <v>1.8691588785046728E-2</v>
      </c>
      <c r="O148" s="28">
        <v>55</v>
      </c>
      <c r="P148" s="27">
        <v>0.51401869158878499</v>
      </c>
      <c r="Q148" s="28">
        <v>23</v>
      </c>
      <c r="R148" s="29">
        <v>27</v>
      </c>
      <c r="S148" s="28">
        <v>50</v>
      </c>
      <c r="T148" s="30">
        <v>0.46728971962616822</v>
      </c>
      <c r="U148" s="28">
        <v>11</v>
      </c>
      <c r="V148" s="35">
        <v>16</v>
      </c>
      <c r="W148" s="32">
        <v>27</v>
      </c>
      <c r="X148" s="33">
        <v>0.25233644859813081</v>
      </c>
    </row>
    <row r="149" spans="1:24" ht="16.5" customHeight="1">
      <c r="A149" s="49"/>
      <c r="B149" s="50" t="s">
        <v>186</v>
      </c>
      <c r="C149" s="49"/>
      <c r="D149" s="51"/>
      <c r="E149" s="52">
        <f>SUM(E133:E148)</f>
        <v>1523</v>
      </c>
      <c r="F149" s="53">
        <f t="shared" ref="F149:V149" si="13">SUM(F133:F148)</f>
        <v>2114</v>
      </c>
      <c r="G149" s="53">
        <f t="shared" si="13"/>
        <v>2138</v>
      </c>
      <c r="H149" s="54">
        <f t="shared" si="13"/>
        <v>4252</v>
      </c>
      <c r="I149" s="52">
        <f t="shared" si="13"/>
        <v>6</v>
      </c>
      <c r="J149" s="53">
        <f t="shared" si="13"/>
        <v>4</v>
      </c>
      <c r="K149" s="53">
        <f t="shared" si="13"/>
        <v>8</v>
      </c>
      <c r="L149" s="54">
        <f t="shared" si="13"/>
        <v>12</v>
      </c>
      <c r="M149" s="55">
        <f t="shared" si="13"/>
        <v>425</v>
      </c>
      <c r="N149" s="56">
        <f>M149/$H$149</f>
        <v>9.9952963311382884E-2</v>
      </c>
      <c r="O149" s="57">
        <f>SUM(O133:O148)</f>
        <v>2401</v>
      </c>
      <c r="P149" s="56">
        <f>O149/$H$149</f>
        <v>0.56467544684854187</v>
      </c>
      <c r="Q149" s="57">
        <f t="shared" si="13"/>
        <v>673</v>
      </c>
      <c r="R149" s="58">
        <f t="shared" si="13"/>
        <v>753</v>
      </c>
      <c r="S149" s="57">
        <f t="shared" si="13"/>
        <v>1426</v>
      </c>
      <c r="T149" s="59">
        <f>S149/$H$149</f>
        <v>0.33537158984007526</v>
      </c>
      <c r="U149" s="57">
        <f t="shared" si="13"/>
        <v>262</v>
      </c>
      <c r="V149" s="60">
        <f t="shared" si="13"/>
        <v>382</v>
      </c>
      <c r="W149" s="61">
        <f>SUM(W133:W148)</f>
        <v>644</v>
      </c>
      <c r="X149" s="62">
        <f>W149/$H$149</f>
        <v>0.15145813734713076</v>
      </c>
    </row>
    <row r="150" spans="1:24" ht="16.5" customHeight="1">
      <c r="A150" s="49">
        <v>130</v>
      </c>
      <c r="B150" s="50" t="s">
        <v>29</v>
      </c>
      <c r="C150" s="49">
        <v>940</v>
      </c>
      <c r="D150" s="51" t="s">
        <v>167</v>
      </c>
      <c r="E150" s="23">
        <v>406</v>
      </c>
      <c r="F150" s="24">
        <v>554</v>
      </c>
      <c r="G150" s="24">
        <v>584</v>
      </c>
      <c r="H150" s="25">
        <v>1138</v>
      </c>
      <c r="I150" s="23">
        <v>0</v>
      </c>
      <c r="J150" s="24">
        <v>0</v>
      </c>
      <c r="K150" s="24">
        <v>-2</v>
      </c>
      <c r="L150" s="25">
        <v>-2</v>
      </c>
      <c r="M150" s="26">
        <v>139</v>
      </c>
      <c r="N150" s="27">
        <v>0.12214411247803164</v>
      </c>
      <c r="O150" s="28">
        <v>803</v>
      </c>
      <c r="P150" s="27">
        <v>0.70562390158172228</v>
      </c>
      <c r="Q150" s="28">
        <v>95</v>
      </c>
      <c r="R150" s="29">
        <v>101</v>
      </c>
      <c r="S150" s="28">
        <v>196</v>
      </c>
      <c r="T150" s="30">
        <v>0.17223198594024605</v>
      </c>
      <c r="U150" s="28">
        <v>29</v>
      </c>
      <c r="V150" s="35">
        <v>42</v>
      </c>
      <c r="W150" s="32">
        <v>71</v>
      </c>
      <c r="X150" s="33">
        <v>6.2390158172231987E-2</v>
      </c>
    </row>
    <row r="151" spans="1:24" ht="16.5" customHeight="1">
      <c r="A151" s="49">
        <v>130</v>
      </c>
      <c r="B151" s="50" t="s">
        <v>29</v>
      </c>
      <c r="C151" s="49">
        <v>941</v>
      </c>
      <c r="D151" s="51" t="s">
        <v>168</v>
      </c>
      <c r="E151" s="23">
        <v>370</v>
      </c>
      <c r="F151" s="24">
        <v>475</v>
      </c>
      <c r="G151" s="24">
        <v>522</v>
      </c>
      <c r="H151" s="25">
        <v>997</v>
      </c>
      <c r="I151" s="23">
        <v>-1</v>
      </c>
      <c r="J151" s="24">
        <v>1</v>
      </c>
      <c r="K151" s="24">
        <v>1</v>
      </c>
      <c r="L151" s="25">
        <v>2</v>
      </c>
      <c r="M151" s="26">
        <v>93</v>
      </c>
      <c r="N151" s="27">
        <v>9.3279839518555674E-2</v>
      </c>
      <c r="O151" s="28">
        <v>652</v>
      </c>
      <c r="P151" s="27">
        <v>0.65396188565697089</v>
      </c>
      <c r="Q151" s="28">
        <v>123</v>
      </c>
      <c r="R151" s="29">
        <v>129</v>
      </c>
      <c r="S151" s="28">
        <v>252</v>
      </c>
      <c r="T151" s="30">
        <v>0.25275827482447344</v>
      </c>
      <c r="U151" s="28">
        <v>40</v>
      </c>
      <c r="V151" s="35">
        <v>49</v>
      </c>
      <c r="W151" s="32">
        <v>89</v>
      </c>
      <c r="X151" s="33">
        <v>8.9267803410230689E-2</v>
      </c>
    </row>
    <row r="152" spans="1:24" ht="16.5" customHeight="1">
      <c r="A152" s="49">
        <v>130</v>
      </c>
      <c r="B152" s="50" t="s">
        <v>29</v>
      </c>
      <c r="C152" s="49">
        <v>942</v>
      </c>
      <c r="D152" s="51" t="s">
        <v>169</v>
      </c>
      <c r="E152" s="23">
        <v>312</v>
      </c>
      <c r="F152" s="24">
        <v>424</v>
      </c>
      <c r="G152" s="24">
        <v>441</v>
      </c>
      <c r="H152" s="25">
        <v>865</v>
      </c>
      <c r="I152" s="23">
        <v>-1</v>
      </c>
      <c r="J152" s="24">
        <v>-3</v>
      </c>
      <c r="K152" s="24">
        <v>-6</v>
      </c>
      <c r="L152" s="25">
        <v>-9</v>
      </c>
      <c r="M152" s="26">
        <v>65</v>
      </c>
      <c r="N152" s="27">
        <v>7.5144508670520235E-2</v>
      </c>
      <c r="O152" s="28">
        <v>633</v>
      </c>
      <c r="P152" s="27">
        <v>0.73179190751445089</v>
      </c>
      <c r="Q152" s="28">
        <v>81</v>
      </c>
      <c r="R152" s="29">
        <v>86</v>
      </c>
      <c r="S152" s="28">
        <v>167</v>
      </c>
      <c r="T152" s="30">
        <v>0.19306358381502889</v>
      </c>
      <c r="U152" s="28">
        <v>26</v>
      </c>
      <c r="V152" s="35">
        <v>42</v>
      </c>
      <c r="W152" s="32">
        <v>68</v>
      </c>
      <c r="X152" s="33">
        <v>7.8612716763005783E-2</v>
      </c>
    </row>
    <row r="153" spans="1:24" ht="16.5" customHeight="1">
      <c r="A153" s="49">
        <v>130</v>
      </c>
      <c r="B153" s="50" t="s">
        <v>29</v>
      </c>
      <c r="C153" s="49">
        <v>943</v>
      </c>
      <c r="D153" s="51" t="s">
        <v>170</v>
      </c>
      <c r="E153" s="23">
        <v>372</v>
      </c>
      <c r="F153" s="24">
        <v>503</v>
      </c>
      <c r="G153" s="24">
        <v>551</v>
      </c>
      <c r="H153" s="25">
        <v>1054</v>
      </c>
      <c r="I153" s="23">
        <v>0</v>
      </c>
      <c r="J153" s="24">
        <v>0</v>
      </c>
      <c r="K153" s="24">
        <v>1</v>
      </c>
      <c r="L153" s="25">
        <v>1</v>
      </c>
      <c r="M153" s="26">
        <v>78</v>
      </c>
      <c r="N153" s="27">
        <v>7.4003795066413663E-2</v>
      </c>
      <c r="O153" s="28">
        <v>760</v>
      </c>
      <c r="P153" s="27">
        <v>0.72106261859582543</v>
      </c>
      <c r="Q153" s="28">
        <v>106</v>
      </c>
      <c r="R153" s="29">
        <v>110</v>
      </c>
      <c r="S153" s="28">
        <v>216</v>
      </c>
      <c r="T153" s="30">
        <v>0.2049335863377609</v>
      </c>
      <c r="U153" s="28">
        <v>30</v>
      </c>
      <c r="V153" s="35">
        <v>42</v>
      </c>
      <c r="W153" s="32">
        <v>72</v>
      </c>
      <c r="X153" s="33">
        <v>6.8311195445920306E-2</v>
      </c>
    </row>
    <row r="154" spans="1:24" ht="16.5" customHeight="1">
      <c r="A154" s="49">
        <v>130</v>
      </c>
      <c r="B154" s="50" t="s">
        <v>29</v>
      </c>
      <c r="C154" s="49">
        <v>944</v>
      </c>
      <c r="D154" s="51" t="s">
        <v>171</v>
      </c>
      <c r="E154" s="23">
        <v>342</v>
      </c>
      <c r="F154" s="24">
        <v>481</v>
      </c>
      <c r="G154" s="24">
        <v>532</v>
      </c>
      <c r="H154" s="25">
        <v>1013</v>
      </c>
      <c r="I154" s="23">
        <v>0</v>
      </c>
      <c r="J154" s="24">
        <v>-1</v>
      </c>
      <c r="K154" s="24">
        <v>-2</v>
      </c>
      <c r="L154" s="25">
        <v>-3</v>
      </c>
      <c r="M154" s="26">
        <v>72</v>
      </c>
      <c r="N154" s="27">
        <v>7.1076011846001971E-2</v>
      </c>
      <c r="O154" s="28">
        <v>791</v>
      </c>
      <c r="P154" s="27">
        <v>0.78084896347482724</v>
      </c>
      <c r="Q154" s="28">
        <v>61</v>
      </c>
      <c r="R154" s="29">
        <v>89</v>
      </c>
      <c r="S154" s="28">
        <v>150</v>
      </c>
      <c r="T154" s="30">
        <v>0.14807502467917077</v>
      </c>
      <c r="U154" s="28">
        <v>29</v>
      </c>
      <c r="V154" s="35">
        <v>47</v>
      </c>
      <c r="W154" s="32">
        <v>76</v>
      </c>
      <c r="X154" s="33">
        <v>7.5024679170779859E-2</v>
      </c>
    </row>
    <row r="155" spans="1:24" ht="16.5" customHeight="1">
      <c r="A155" s="49"/>
      <c r="B155" s="50" t="s">
        <v>186</v>
      </c>
      <c r="C155" s="49"/>
      <c r="D155" s="51"/>
      <c r="E155" s="52">
        <f>SUM(E150:E154)</f>
        <v>1802</v>
      </c>
      <c r="F155" s="53">
        <f>SUM(F150:F154)</f>
        <v>2437</v>
      </c>
      <c r="G155" s="53">
        <f t="shared" ref="G155:W155" si="14">SUM(G150:G154)</f>
        <v>2630</v>
      </c>
      <c r="H155" s="54">
        <f t="shared" si="14"/>
        <v>5067</v>
      </c>
      <c r="I155" s="52">
        <f t="shared" si="14"/>
        <v>-2</v>
      </c>
      <c r="J155" s="53">
        <f t="shared" si="14"/>
        <v>-3</v>
      </c>
      <c r="K155" s="53">
        <f t="shared" si="14"/>
        <v>-8</v>
      </c>
      <c r="L155" s="54">
        <f t="shared" si="14"/>
        <v>-11</v>
      </c>
      <c r="M155" s="55">
        <f t="shared" si="14"/>
        <v>447</v>
      </c>
      <c r="N155" s="56">
        <f>M155/$H$155</f>
        <v>8.8217880402605087E-2</v>
      </c>
      <c r="O155" s="57">
        <f>SUM(O150:O154)</f>
        <v>3639</v>
      </c>
      <c r="P155" s="56">
        <f>O155/$H$155</f>
        <v>0.71817643576080525</v>
      </c>
      <c r="Q155" s="57">
        <f t="shared" si="14"/>
        <v>466</v>
      </c>
      <c r="R155" s="58">
        <f t="shared" si="14"/>
        <v>515</v>
      </c>
      <c r="S155" s="57">
        <f t="shared" si="14"/>
        <v>981</v>
      </c>
      <c r="T155" s="59">
        <f>S155/$H$155</f>
        <v>0.19360568383658969</v>
      </c>
      <c r="U155" s="57">
        <f t="shared" si="14"/>
        <v>154</v>
      </c>
      <c r="V155" s="60">
        <f t="shared" si="14"/>
        <v>222</v>
      </c>
      <c r="W155" s="61">
        <f t="shared" si="14"/>
        <v>376</v>
      </c>
      <c r="X155" s="62">
        <f>W155/$H$155</f>
        <v>7.4205644365502269E-2</v>
      </c>
    </row>
    <row r="156" spans="1:24" ht="16.5" customHeight="1">
      <c r="A156" s="49">
        <v>140</v>
      </c>
      <c r="B156" s="50" t="s">
        <v>30</v>
      </c>
      <c r="C156" s="49">
        <v>950</v>
      </c>
      <c r="D156" s="51" t="s">
        <v>172</v>
      </c>
      <c r="E156" s="23">
        <v>260</v>
      </c>
      <c r="F156" s="24">
        <v>354</v>
      </c>
      <c r="G156" s="24">
        <v>340</v>
      </c>
      <c r="H156" s="25">
        <v>694</v>
      </c>
      <c r="I156" s="23">
        <v>1</v>
      </c>
      <c r="J156" s="24">
        <v>1</v>
      </c>
      <c r="K156" s="24">
        <v>1</v>
      </c>
      <c r="L156" s="25">
        <v>2</v>
      </c>
      <c r="M156" s="26">
        <v>44</v>
      </c>
      <c r="N156" s="27">
        <v>6.3400576368876083E-2</v>
      </c>
      <c r="O156" s="28">
        <v>494</v>
      </c>
      <c r="P156" s="27">
        <v>0.71181556195965423</v>
      </c>
      <c r="Q156" s="28">
        <v>76</v>
      </c>
      <c r="R156" s="29">
        <v>80</v>
      </c>
      <c r="S156" s="28">
        <v>156</v>
      </c>
      <c r="T156" s="30">
        <v>0.22478386167146974</v>
      </c>
      <c r="U156" s="28">
        <v>25</v>
      </c>
      <c r="V156" s="35">
        <v>30</v>
      </c>
      <c r="W156" s="32">
        <v>55</v>
      </c>
      <c r="X156" s="33">
        <v>7.9250720461095103E-2</v>
      </c>
    </row>
    <row r="157" spans="1:24" ht="16.5" customHeight="1">
      <c r="A157" s="49">
        <v>140</v>
      </c>
      <c r="B157" s="50" t="s">
        <v>30</v>
      </c>
      <c r="C157" s="49">
        <v>951</v>
      </c>
      <c r="D157" s="51" t="s">
        <v>173</v>
      </c>
      <c r="E157" s="23">
        <v>263</v>
      </c>
      <c r="F157" s="24">
        <v>331</v>
      </c>
      <c r="G157" s="24">
        <v>354</v>
      </c>
      <c r="H157" s="25">
        <v>685</v>
      </c>
      <c r="I157" s="23">
        <v>0</v>
      </c>
      <c r="J157" s="24">
        <v>2</v>
      </c>
      <c r="K157" s="24">
        <v>1</v>
      </c>
      <c r="L157" s="25">
        <v>3</v>
      </c>
      <c r="M157" s="26">
        <v>55</v>
      </c>
      <c r="N157" s="27">
        <v>8.0291970802919707E-2</v>
      </c>
      <c r="O157" s="28">
        <v>456</v>
      </c>
      <c r="P157" s="27">
        <v>0.66569343065693432</v>
      </c>
      <c r="Q157" s="28">
        <v>85</v>
      </c>
      <c r="R157" s="29">
        <v>89</v>
      </c>
      <c r="S157" s="28">
        <v>174</v>
      </c>
      <c r="T157" s="30">
        <v>0.25401459854014596</v>
      </c>
      <c r="U157" s="28">
        <v>25</v>
      </c>
      <c r="V157" s="35">
        <v>40</v>
      </c>
      <c r="W157" s="32">
        <v>65</v>
      </c>
      <c r="X157" s="33">
        <v>9.4890510948905105E-2</v>
      </c>
    </row>
    <row r="158" spans="1:24" ht="16.5" customHeight="1">
      <c r="A158" s="49">
        <v>140</v>
      </c>
      <c r="B158" s="50" t="s">
        <v>30</v>
      </c>
      <c r="C158" s="49">
        <v>952</v>
      </c>
      <c r="D158" s="51" t="s">
        <v>174</v>
      </c>
      <c r="E158" s="23">
        <v>245</v>
      </c>
      <c r="F158" s="24">
        <v>370</v>
      </c>
      <c r="G158" s="24">
        <v>376</v>
      </c>
      <c r="H158" s="25">
        <v>746</v>
      </c>
      <c r="I158" s="23">
        <v>2</v>
      </c>
      <c r="J158" s="24">
        <v>3</v>
      </c>
      <c r="K158" s="24">
        <v>4</v>
      </c>
      <c r="L158" s="25">
        <v>7</v>
      </c>
      <c r="M158" s="26">
        <v>199</v>
      </c>
      <c r="N158" s="27">
        <v>0.26675603217158178</v>
      </c>
      <c r="O158" s="28">
        <v>499</v>
      </c>
      <c r="P158" s="27">
        <v>0.66890080428954424</v>
      </c>
      <c r="Q158" s="28">
        <v>19</v>
      </c>
      <c r="R158" s="29">
        <v>29</v>
      </c>
      <c r="S158" s="28">
        <v>48</v>
      </c>
      <c r="T158" s="30">
        <v>6.4343163538873996E-2</v>
      </c>
      <c r="U158" s="28">
        <v>6</v>
      </c>
      <c r="V158" s="35">
        <v>12</v>
      </c>
      <c r="W158" s="32">
        <v>18</v>
      </c>
      <c r="X158" s="33">
        <v>2.4128686327077747E-2</v>
      </c>
    </row>
    <row r="159" spans="1:24" ht="16.5" customHeight="1">
      <c r="A159" s="49">
        <v>140</v>
      </c>
      <c r="B159" s="50" t="s">
        <v>30</v>
      </c>
      <c r="C159" s="49">
        <v>953</v>
      </c>
      <c r="D159" s="51" t="s">
        <v>175</v>
      </c>
      <c r="E159" s="23">
        <v>323</v>
      </c>
      <c r="F159" s="24">
        <v>458</v>
      </c>
      <c r="G159" s="24">
        <v>458</v>
      </c>
      <c r="H159" s="25">
        <v>916</v>
      </c>
      <c r="I159" s="23">
        <v>0</v>
      </c>
      <c r="J159" s="24">
        <v>-1</v>
      </c>
      <c r="K159" s="24">
        <v>2</v>
      </c>
      <c r="L159" s="25">
        <v>1</v>
      </c>
      <c r="M159" s="26">
        <v>112</v>
      </c>
      <c r="N159" s="27">
        <v>0.1222707423580786</v>
      </c>
      <c r="O159" s="28">
        <v>681</v>
      </c>
      <c r="P159" s="27">
        <v>0.74344978165938869</v>
      </c>
      <c r="Q159" s="28">
        <v>56</v>
      </c>
      <c r="R159" s="29">
        <v>67</v>
      </c>
      <c r="S159" s="28">
        <v>123</v>
      </c>
      <c r="T159" s="30">
        <v>0.13427947598253276</v>
      </c>
      <c r="U159" s="28">
        <v>20</v>
      </c>
      <c r="V159" s="35">
        <v>28</v>
      </c>
      <c r="W159" s="32">
        <v>48</v>
      </c>
      <c r="X159" s="33">
        <v>5.2401746724890827E-2</v>
      </c>
    </row>
    <row r="160" spans="1:24" ht="16.5" customHeight="1">
      <c r="A160" s="49"/>
      <c r="B160" s="50" t="s">
        <v>186</v>
      </c>
      <c r="C160" s="49"/>
      <c r="D160" s="51"/>
      <c r="E160" s="52">
        <f>SUM(E156:E159)</f>
        <v>1091</v>
      </c>
      <c r="F160" s="53">
        <f t="shared" ref="F160:W160" si="15">SUM(F156:F159)</f>
        <v>1513</v>
      </c>
      <c r="G160" s="53">
        <f>SUM(G156:G159)</f>
        <v>1528</v>
      </c>
      <c r="H160" s="54">
        <f t="shared" si="15"/>
        <v>3041</v>
      </c>
      <c r="I160" s="52">
        <f t="shared" si="15"/>
        <v>3</v>
      </c>
      <c r="J160" s="53">
        <f t="shared" si="15"/>
        <v>5</v>
      </c>
      <c r="K160" s="53">
        <f>SUM(K156:K159)</f>
        <v>8</v>
      </c>
      <c r="L160" s="54">
        <f t="shared" si="15"/>
        <v>13</v>
      </c>
      <c r="M160" s="55">
        <f>SUM(M156:M159)</f>
        <v>410</v>
      </c>
      <c r="N160" s="56">
        <f>M160/$H$160</f>
        <v>0.13482407102926669</v>
      </c>
      <c r="O160" s="57">
        <f>SUM(O156:O159)</f>
        <v>2130</v>
      </c>
      <c r="P160" s="56">
        <f>O160/$H$160</f>
        <v>0.70042749095692203</v>
      </c>
      <c r="Q160" s="57">
        <f>SUM(Q156:Q159)</f>
        <v>236</v>
      </c>
      <c r="R160" s="58">
        <f>SUM(R156:R159)</f>
        <v>265</v>
      </c>
      <c r="S160" s="57">
        <f>SUM(S156:S159)</f>
        <v>501</v>
      </c>
      <c r="T160" s="59">
        <f>S160/$H$160</f>
        <v>0.16474843801381125</v>
      </c>
      <c r="U160" s="57">
        <f>SUM(U156:U159)</f>
        <v>76</v>
      </c>
      <c r="V160" s="60">
        <f t="shared" si="15"/>
        <v>110</v>
      </c>
      <c r="W160" s="61">
        <f t="shared" si="15"/>
        <v>186</v>
      </c>
      <c r="X160" s="62">
        <f>W160/$H$160</f>
        <v>6.1164090759618546E-2</v>
      </c>
    </row>
    <row r="161" spans="1:24" ht="16.5" customHeight="1">
      <c r="A161" s="49">
        <v>150</v>
      </c>
      <c r="B161" s="50" t="s">
        <v>31</v>
      </c>
      <c r="C161" s="49">
        <v>956</v>
      </c>
      <c r="D161" s="51" t="s">
        <v>176</v>
      </c>
      <c r="E161" s="23">
        <v>324</v>
      </c>
      <c r="F161" s="24">
        <v>506</v>
      </c>
      <c r="G161" s="24">
        <v>526</v>
      </c>
      <c r="H161" s="25">
        <v>1032</v>
      </c>
      <c r="I161" s="23">
        <v>1</v>
      </c>
      <c r="J161" s="24">
        <v>1</v>
      </c>
      <c r="K161" s="24">
        <v>4</v>
      </c>
      <c r="L161" s="25">
        <v>5</v>
      </c>
      <c r="M161" s="26">
        <v>347</v>
      </c>
      <c r="N161" s="27">
        <v>0.33624031007751937</v>
      </c>
      <c r="O161" s="28">
        <v>654</v>
      </c>
      <c r="P161" s="27">
        <v>0.63372093023255816</v>
      </c>
      <c r="Q161" s="28">
        <v>10</v>
      </c>
      <c r="R161" s="29">
        <v>21</v>
      </c>
      <c r="S161" s="28">
        <v>31</v>
      </c>
      <c r="T161" s="30">
        <v>3.0038759689922482E-2</v>
      </c>
      <c r="U161" s="28">
        <v>1</v>
      </c>
      <c r="V161" s="35">
        <v>6</v>
      </c>
      <c r="W161" s="32">
        <v>7</v>
      </c>
      <c r="X161" s="33">
        <v>6.7829457364341084E-3</v>
      </c>
    </row>
    <row r="162" spans="1:24" ht="16.5" customHeight="1">
      <c r="A162" s="49"/>
      <c r="B162" s="50" t="s">
        <v>186</v>
      </c>
      <c r="C162" s="49"/>
      <c r="D162" s="51"/>
      <c r="E162" s="52">
        <f>SUM(E161)</f>
        <v>324</v>
      </c>
      <c r="F162" s="53">
        <f t="shared" ref="F162:W162" si="16">SUM(F161)</f>
        <v>506</v>
      </c>
      <c r="G162" s="53">
        <f t="shared" si="16"/>
        <v>526</v>
      </c>
      <c r="H162" s="54">
        <f t="shared" si="16"/>
        <v>1032</v>
      </c>
      <c r="I162" s="52">
        <f t="shared" si="16"/>
        <v>1</v>
      </c>
      <c r="J162" s="53">
        <f t="shared" si="16"/>
        <v>1</v>
      </c>
      <c r="K162" s="53">
        <f t="shared" si="16"/>
        <v>4</v>
      </c>
      <c r="L162" s="54">
        <f t="shared" si="16"/>
        <v>5</v>
      </c>
      <c r="M162" s="55">
        <f>SUM(M161)</f>
        <v>347</v>
      </c>
      <c r="N162" s="56">
        <f>M162/$H$162</f>
        <v>0.33624031007751937</v>
      </c>
      <c r="O162" s="57">
        <f t="shared" si="16"/>
        <v>654</v>
      </c>
      <c r="P162" s="56">
        <f>O162/$H$162</f>
        <v>0.63372093023255816</v>
      </c>
      <c r="Q162" s="57">
        <f>SUM(Q161)</f>
        <v>10</v>
      </c>
      <c r="R162" s="58">
        <f t="shared" si="16"/>
        <v>21</v>
      </c>
      <c r="S162" s="57">
        <f t="shared" si="16"/>
        <v>31</v>
      </c>
      <c r="T162" s="59">
        <f>S162/$H$162</f>
        <v>3.0038759689922482E-2</v>
      </c>
      <c r="U162" s="57">
        <f t="shared" si="16"/>
        <v>1</v>
      </c>
      <c r="V162" s="60">
        <f t="shared" si="16"/>
        <v>6</v>
      </c>
      <c r="W162" s="61">
        <f t="shared" si="16"/>
        <v>7</v>
      </c>
      <c r="X162" s="62">
        <f>W162/$H$162</f>
        <v>6.7829457364341084E-3</v>
      </c>
    </row>
    <row r="163" spans="1:24" ht="16.5" customHeight="1">
      <c r="A163" s="49">
        <v>160</v>
      </c>
      <c r="B163" s="50" t="s">
        <v>32</v>
      </c>
      <c r="C163" s="49">
        <v>961</v>
      </c>
      <c r="D163" s="51" t="s">
        <v>177</v>
      </c>
      <c r="E163" s="23">
        <v>222</v>
      </c>
      <c r="F163" s="24">
        <v>287</v>
      </c>
      <c r="G163" s="24">
        <v>286</v>
      </c>
      <c r="H163" s="25">
        <v>573</v>
      </c>
      <c r="I163" s="23">
        <v>2</v>
      </c>
      <c r="J163" s="24">
        <v>1</v>
      </c>
      <c r="K163" s="24">
        <v>1</v>
      </c>
      <c r="L163" s="25">
        <v>2</v>
      </c>
      <c r="M163" s="26">
        <v>48</v>
      </c>
      <c r="N163" s="27">
        <v>8.3769633507853408E-2</v>
      </c>
      <c r="O163" s="28">
        <v>376</v>
      </c>
      <c r="P163" s="27">
        <v>0.65619546247818494</v>
      </c>
      <c r="Q163" s="28">
        <v>79</v>
      </c>
      <c r="R163" s="29">
        <v>70</v>
      </c>
      <c r="S163" s="28">
        <v>149</v>
      </c>
      <c r="T163" s="30">
        <v>0.26003490401396162</v>
      </c>
      <c r="U163" s="28">
        <v>22</v>
      </c>
      <c r="V163" s="35">
        <v>22</v>
      </c>
      <c r="W163" s="32">
        <v>44</v>
      </c>
      <c r="X163" s="33">
        <v>7.6788830715532289E-2</v>
      </c>
    </row>
    <row r="164" spans="1:24" ht="16.5" customHeight="1">
      <c r="A164" s="49">
        <v>160</v>
      </c>
      <c r="B164" s="50" t="s">
        <v>32</v>
      </c>
      <c r="C164" s="49">
        <v>962</v>
      </c>
      <c r="D164" s="51" t="s">
        <v>178</v>
      </c>
      <c r="E164" s="23">
        <v>310</v>
      </c>
      <c r="F164" s="24">
        <v>422</v>
      </c>
      <c r="G164" s="24">
        <v>434</v>
      </c>
      <c r="H164" s="25">
        <v>856</v>
      </c>
      <c r="I164" s="23">
        <v>0</v>
      </c>
      <c r="J164" s="24">
        <v>-2</v>
      </c>
      <c r="K164" s="24">
        <v>0</v>
      </c>
      <c r="L164" s="25">
        <v>-2</v>
      </c>
      <c r="M164" s="26">
        <v>94</v>
      </c>
      <c r="N164" s="27">
        <v>0.10981308411214953</v>
      </c>
      <c r="O164" s="28">
        <v>582</v>
      </c>
      <c r="P164" s="27">
        <v>0.67990654205607481</v>
      </c>
      <c r="Q164" s="28">
        <v>85</v>
      </c>
      <c r="R164" s="29">
        <v>95</v>
      </c>
      <c r="S164" s="28">
        <v>180</v>
      </c>
      <c r="T164" s="30">
        <v>0.2102803738317757</v>
      </c>
      <c r="U164" s="28">
        <v>28</v>
      </c>
      <c r="V164" s="35">
        <v>39</v>
      </c>
      <c r="W164" s="32">
        <v>67</v>
      </c>
      <c r="X164" s="33">
        <v>7.8271028037383172E-2</v>
      </c>
    </row>
    <row r="165" spans="1:24" ht="16.5" customHeight="1">
      <c r="A165" s="49">
        <v>160</v>
      </c>
      <c r="B165" s="50" t="s">
        <v>32</v>
      </c>
      <c r="C165" s="49">
        <v>963</v>
      </c>
      <c r="D165" s="51" t="s">
        <v>179</v>
      </c>
      <c r="E165" s="23">
        <v>205</v>
      </c>
      <c r="F165" s="24">
        <v>334</v>
      </c>
      <c r="G165" s="24">
        <v>316</v>
      </c>
      <c r="H165" s="25">
        <v>650</v>
      </c>
      <c r="I165" s="23">
        <v>1</v>
      </c>
      <c r="J165" s="24">
        <v>3</v>
      </c>
      <c r="K165" s="24">
        <v>2</v>
      </c>
      <c r="L165" s="25">
        <v>5</v>
      </c>
      <c r="M165" s="26">
        <v>118</v>
      </c>
      <c r="N165" s="27">
        <v>0.18153846153846154</v>
      </c>
      <c r="O165" s="28">
        <v>456</v>
      </c>
      <c r="P165" s="27">
        <v>0.70153846153846156</v>
      </c>
      <c r="Q165" s="28">
        <v>37</v>
      </c>
      <c r="R165" s="29">
        <v>39</v>
      </c>
      <c r="S165" s="28">
        <v>76</v>
      </c>
      <c r="T165" s="30">
        <v>0.11692307692307692</v>
      </c>
      <c r="U165" s="28">
        <v>13</v>
      </c>
      <c r="V165" s="35">
        <v>15</v>
      </c>
      <c r="W165" s="32">
        <v>28</v>
      </c>
      <c r="X165" s="33">
        <v>4.3076923076923075E-2</v>
      </c>
    </row>
    <row r="166" spans="1:24" ht="16.5" customHeight="1">
      <c r="A166" s="49">
        <v>160</v>
      </c>
      <c r="B166" s="50" t="s">
        <v>32</v>
      </c>
      <c r="C166" s="49">
        <v>964</v>
      </c>
      <c r="D166" s="51" t="s">
        <v>180</v>
      </c>
      <c r="E166" s="23">
        <v>295</v>
      </c>
      <c r="F166" s="24">
        <v>415</v>
      </c>
      <c r="G166" s="24">
        <v>400</v>
      </c>
      <c r="H166" s="25">
        <v>815</v>
      </c>
      <c r="I166" s="23">
        <v>-1</v>
      </c>
      <c r="J166" s="24">
        <v>1</v>
      </c>
      <c r="K166" s="24">
        <v>-2</v>
      </c>
      <c r="L166" s="25">
        <v>-1</v>
      </c>
      <c r="M166" s="26">
        <v>103</v>
      </c>
      <c r="N166" s="27">
        <v>0.1263803680981595</v>
      </c>
      <c r="O166" s="28">
        <v>521</v>
      </c>
      <c r="P166" s="27">
        <v>0.63926380368098157</v>
      </c>
      <c r="Q166" s="28">
        <v>91</v>
      </c>
      <c r="R166" s="29">
        <v>100</v>
      </c>
      <c r="S166" s="28">
        <v>191</v>
      </c>
      <c r="T166" s="30">
        <v>0.2343558282208589</v>
      </c>
      <c r="U166" s="28">
        <v>35</v>
      </c>
      <c r="V166" s="35">
        <v>42</v>
      </c>
      <c r="W166" s="32">
        <v>77</v>
      </c>
      <c r="X166" s="33">
        <v>9.4478527607361959E-2</v>
      </c>
    </row>
    <row r="167" spans="1:24" ht="16.5" customHeight="1">
      <c r="A167" s="49">
        <v>160</v>
      </c>
      <c r="B167" s="50" t="s">
        <v>32</v>
      </c>
      <c r="C167" s="49">
        <v>965</v>
      </c>
      <c r="D167" s="51" t="s">
        <v>181</v>
      </c>
      <c r="E167" s="23">
        <v>293</v>
      </c>
      <c r="F167" s="24">
        <v>407</v>
      </c>
      <c r="G167" s="24">
        <v>451</v>
      </c>
      <c r="H167" s="25">
        <v>858</v>
      </c>
      <c r="I167" s="23">
        <v>1</v>
      </c>
      <c r="J167" s="24">
        <v>0</v>
      </c>
      <c r="K167" s="24">
        <v>-3</v>
      </c>
      <c r="L167" s="25">
        <v>-3</v>
      </c>
      <c r="M167" s="26">
        <v>119</v>
      </c>
      <c r="N167" s="27">
        <v>0.13869463869463869</v>
      </c>
      <c r="O167" s="28">
        <v>587</v>
      </c>
      <c r="P167" s="27">
        <v>0.68414918414918413</v>
      </c>
      <c r="Q167" s="28">
        <v>73</v>
      </c>
      <c r="R167" s="29">
        <v>79</v>
      </c>
      <c r="S167" s="28">
        <v>152</v>
      </c>
      <c r="T167" s="30">
        <v>0.17715617715617715</v>
      </c>
      <c r="U167" s="28">
        <v>27</v>
      </c>
      <c r="V167" s="35">
        <v>30</v>
      </c>
      <c r="W167" s="32">
        <v>57</v>
      </c>
      <c r="X167" s="33">
        <v>6.6433566433566432E-2</v>
      </c>
    </row>
    <row r="168" spans="1:24" ht="16.5" customHeight="1">
      <c r="A168" s="49"/>
      <c r="B168" s="50" t="s">
        <v>186</v>
      </c>
      <c r="C168" s="49"/>
      <c r="D168" s="51"/>
      <c r="E168" s="52">
        <f>SUM(E163:E167)</f>
        <v>1325</v>
      </c>
      <c r="F168" s="53">
        <f t="shared" ref="F168:W168" si="17">SUM(F163:F167)</f>
        <v>1865</v>
      </c>
      <c r="G168" s="53">
        <f t="shared" si="17"/>
        <v>1887</v>
      </c>
      <c r="H168" s="54">
        <f>SUM(H163:H167)</f>
        <v>3752</v>
      </c>
      <c r="I168" s="52">
        <f t="shared" si="17"/>
        <v>3</v>
      </c>
      <c r="J168" s="53">
        <f t="shared" si="17"/>
        <v>3</v>
      </c>
      <c r="K168" s="53">
        <f t="shared" si="17"/>
        <v>-2</v>
      </c>
      <c r="L168" s="54">
        <f t="shared" si="17"/>
        <v>1</v>
      </c>
      <c r="M168" s="55">
        <f>SUM(M163:M167)</f>
        <v>482</v>
      </c>
      <c r="N168" s="56">
        <f>M168/$H$168</f>
        <v>0.12846481876332622</v>
      </c>
      <c r="O168" s="57">
        <f t="shared" si="17"/>
        <v>2522</v>
      </c>
      <c r="P168" s="56">
        <f>O168/$H$168</f>
        <v>0.67217484008528783</v>
      </c>
      <c r="Q168" s="57">
        <f t="shared" si="17"/>
        <v>365</v>
      </c>
      <c r="R168" s="58">
        <f t="shared" si="17"/>
        <v>383</v>
      </c>
      <c r="S168" s="57">
        <f t="shared" si="17"/>
        <v>748</v>
      </c>
      <c r="T168" s="59">
        <f>S168/$H$168</f>
        <v>0.19936034115138593</v>
      </c>
      <c r="U168" s="57">
        <f t="shared" si="17"/>
        <v>125</v>
      </c>
      <c r="V168" s="60">
        <f>SUM(V163:V167)</f>
        <v>148</v>
      </c>
      <c r="W168" s="61">
        <f t="shared" si="17"/>
        <v>273</v>
      </c>
      <c r="X168" s="62">
        <f>W168/$H$168</f>
        <v>7.2761194029850748E-2</v>
      </c>
    </row>
    <row r="169" spans="1:24" ht="16.5" customHeight="1">
      <c r="A169" s="49">
        <v>170</v>
      </c>
      <c r="B169" s="50" t="s">
        <v>33</v>
      </c>
      <c r="C169" s="49">
        <v>971</v>
      </c>
      <c r="D169" s="51" t="s">
        <v>182</v>
      </c>
      <c r="E169" s="23">
        <v>154</v>
      </c>
      <c r="F169" s="24">
        <v>261</v>
      </c>
      <c r="G169" s="24">
        <v>240</v>
      </c>
      <c r="H169" s="25">
        <v>501</v>
      </c>
      <c r="I169" s="23">
        <v>1</v>
      </c>
      <c r="J169" s="24">
        <v>1</v>
      </c>
      <c r="K169" s="24">
        <v>1</v>
      </c>
      <c r="L169" s="25">
        <v>2</v>
      </c>
      <c r="M169" s="26">
        <v>60</v>
      </c>
      <c r="N169" s="27">
        <v>0.11976047904191617</v>
      </c>
      <c r="O169" s="28">
        <v>393</v>
      </c>
      <c r="P169" s="27">
        <v>0.78443113772455086</v>
      </c>
      <c r="Q169" s="28">
        <v>21</v>
      </c>
      <c r="R169" s="29">
        <v>27</v>
      </c>
      <c r="S169" s="28">
        <v>48</v>
      </c>
      <c r="T169" s="30">
        <v>9.580838323353294E-2</v>
      </c>
      <c r="U169" s="28">
        <v>7</v>
      </c>
      <c r="V169" s="35">
        <v>13</v>
      </c>
      <c r="W169" s="32">
        <v>20</v>
      </c>
      <c r="X169" s="33">
        <v>3.9920159680638723E-2</v>
      </c>
    </row>
    <row r="170" spans="1:24" ht="16.5" customHeight="1">
      <c r="A170" s="49">
        <v>170</v>
      </c>
      <c r="B170" s="50" t="s">
        <v>33</v>
      </c>
      <c r="C170" s="49">
        <v>972</v>
      </c>
      <c r="D170" s="51" t="s">
        <v>183</v>
      </c>
      <c r="E170" s="23">
        <v>179</v>
      </c>
      <c r="F170" s="24">
        <v>321</v>
      </c>
      <c r="G170" s="24">
        <v>308</v>
      </c>
      <c r="H170" s="25">
        <v>629</v>
      </c>
      <c r="I170" s="23">
        <v>5</v>
      </c>
      <c r="J170" s="24">
        <v>8</v>
      </c>
      <c r="K170" s="24">
        <v>10</v>
      </c>
      <c r="L170" s="25">
        <v>18</v>
      </c>
      <c r="M170" s="26">
        <v>192</v>
      </c>
      <c r="N170" s="27">
        <v>0.30524642289348169</v>
      </c>
      <c r="O170" s="28">
        <v>409</v>
      </c>
      <c r="P170" s="27">
        <v>0.65023847376788557</v>
      </c>
      <c r="Q170" s="28">
        <v>13</v>
      </c>
      <c r="R170" s="29">
        <v>15</v>
      </c>
      <c r="S170" s="28">
        <v>28</v>
      </c>
      <c r="T170" s="30">
        <v>4.4515103338632747E-2</v>
      </c>
      <c r="U170" s="28">
        <v>9</v>
      </c>
      <c r="V170" s="35">
        <v>10</v>
      </c>
      <c r="W170" s="32">
        <v>19</v>
      </c>
      <c r="X170" s="33">
        <v>3.0206677265500796E-2</v>
      </c>
    </row>
    <row r="171" spans="1:24" ht="16.5" customHeight="1">
      <c r="A171" s="49">
        <v>170</v>
      </c>
      <c r="B171" s="50" t="s">
        <v>33</v>
      </c>
      <c r="C171" s="49">
        <v>973</v>
      </c>
      <c r="D171" s="51" t="s">
        <v>184</v>
      </c>
      <c r="E171" s="23">
        <v>200</v>
      </c>
      <c r="F171" s="24">
        <v>362</v>
      </c>
      <c r="G171" s="24">
        <v>342</v>
      </c>
      <c r="H171" s="25">
        <v>704</v>
      </c>
      <c r="I171" s="23">
        <v>1</v>
      </c>
      <c r="J171" s="24">
        <v>2</v>
      </c>
      <c r="K171" s="24">
        <v>3</v>
      </c>
      <c r="L171" s="25">
        <v>5</v>
      </c>
      <c r="M171" s="26">
        <v>161</v>
      </c>
      <c r="N171" s="27">
        <v>0.22869318181818182</v>
      </c>
      <c r="O171" s="28">
        <v>515</v>
      </c>
      <c r="P171" s="27">
        <v>0.73153409090909094</v>
      </c>
      <c r="Q171" s="28">
        <v>15</v>
      </c>
      <c r="R171" s="29">
        <v>13</v>
      </c>
      <c r="S171" s="28">
        <v>28</v>
      </c>
      <c r="T171" s="30">
        <v>3.9772727272727272E-2</v>
      </c>
      <c r="U171" s="28">
        <v>2</v>
      </c>
      <c r="V171" s="35">
        <v>3</v>
      </c>
      <c r="W171" s="32">
        <v>5</v>
      </c>
      <c r="X171" s="33">
        <v>7.102272727272727E-3</v>
      </c>
    </row>
    <row r="172" spans="1:24" ht="16.5" customHeight="1">
      <c r="A172" s="49"/>
      <c r="B172" s="50" t="s">
        <v>186</v>
      </c>
      <c r="C172" s="49"/>
      <c r="D172" s="51"/>
      <c r="E172" s="52">
        <f>SUM(E169:E171)</f>
        <v>533</v>
      </c>
      <c r="F172" s="53">
        <f t="shared" ref="F172:W172" si="18">SUM(F169:F171)</f>
        <v>944</v>
      </c>
      <c r="G172" s="53">
        <f t="shared" si="18"/>
        <v>890</v>
      </c>
      <c r="H172" s="54">
        <f>SUM(H169:H171)</f>
        <v>1834</v>
      </c>
      <c r="I172" s="52">
        <f t="shared" si="18"/>
        <v>7</v>
      </c>
      <c r="J172" s="53">
        <f t="shared" si="18"/>
        <v>11</v>
      </c>
      <c r="K172" s="53">
        <f t="shared" si="18"/>
        <v>14</v>
      </c>
      <c r="L172" s="54">
        <f t="shared" si="18"/>
        <v>25</v>
      </c>
      <c r="M172" s="55">
        <f>SUM(M169:M171)</f>
        <v>413</v>
      </c>
      <c r="N172" s="56">
        <f>M172/$H$172</f>
        <v>0.22519083969465647</v>
      </c>
      <c r="O172" s="57">
        <f>SUM(O169:O171)</f>
        <v>1317</v>
      </c>
      <c r="P172" s="56">
        <f>O172/$H$172</f>
        <v>0.71810250817884402</v>
      </c>
      <c r="Q172" s="57">
        <f t="shared" si="18"/>
        <v>49</v>
      </c>
      <c r="R172" s="58">
        <f t="shared" si="18"/>
        <v>55</v>
      </c>
      <c r="S172" s="57">
        <f t="shared" si="18"/>
        <v>104</v>
      </c>
      <c r="T172" s="59">
        <f>S172/$H$172</f>
        <v>5.6706652126499453E-2</v>
      </c>
      <c r="U172" s="57">
        <f t="shared" si="18"/>
        <v>18</v>
      </c>
      <c r="V172" s="60">
        <f t="shared" si="18"/>
        <v>26</v>
      </c>
      <c r="W172" s="61">
        <f t="shared" si="18"/>
        <v>44</v>
      </c>
      <c r="X172" s="62">
        <f>W172/$H$172</f>
        <v>2.3991275899672846E-2</v>
      </c>
    </row>
    <row r="173" spans="1:24" ht="16.5" customHeight="1">
      <c r="A173" s="49"/>
      <c r="B173" s="50"/>
      <c r="C173" s="49">
        <v>999</v>
      </c>
      <c r="D173" s="51" t="s">
        <v>185</v>
      </c>
      <c r="E173" s="23">
        <v>0</v>
      </c>
      <c r="F173" s="24">
        <v>0</v>
      </c>
      <c r="G173" s="24">
        <v>0</v>
      </c>
      <c r="H173" s="25">
        <v>0</v>
      </c>
      <c r="I173" s="23">
        <v>0</v>
      </c>
      <c r="J173" s="24">
        <v>0</v>
      </c>
      <c r="K173" s="24">
        <v>0</v>
      </c>
      <c r="L173" s="25">
        <v>0</v>
      </c>
      <c r="M173" s="26">
        <v>0</v>
      </c>
      <c r="N173" s="27">
        <v>0</v>
      </c>
      <c r="O173" s="28">
        <v>0</v>
      </c>
      <c r="P173" s="27">
        <v>0</v>
      </c>
      <c r="Q173" s="28">
        <v>0</v>
      </c>
      <c r="R173" s="29">
        <v>0</v>
      </c>
      <c r="S173" s="28">
        <v>0</v>
      </c>
      <c r="T173" s="30">
        <v>0</v>
      </c>
      <c r="U173" s="28">
        <v>0</v>
      </c>
      <c r="V173" s="35">
        <v>0</v>
      </c>
      <c r="W173" s="32">
        <v>0</v>
      </c>
      <c r="X173" s="33">
        <v>0</v>
      </c>
    </row>
    <row r="174" spans="1:24" ht="16.5" customHeight="1" thickBot="1">
      <c r="A174" s="72"/>
      <c r="B174" s="73"/>
      <c r="C174" s="67"/>
      <c r="D174" s="68"/>
      <c r="E174" s="23"/>
      <c r="F174" s="24"/>
      <c r="G174" s="24"/>
      <c r="H174" s="25"/>
      <c r="I174" s="23"/>
      <c r="J174" s="24"/>
      <c r="K174" s="24"/>
      <c r="L174" s="25"/>
      <c r="M174" s="36"/>
      <c r="N174" s="37"/>
      <c r="O174" s="38"/>
      <c r="P174" s="37"/>
      <c r="Q174" s="36"/>
      <c r="R174" s="39"/>
      <c r="S174" s="38"/>
      <c r="T174" s="40"/>
      <c r="U174" s="36"/>
      <c r="V174" s="39"/>
      <c r="W174" s="38"/>
      <c r="X174" s="40"/>
    </row>
    <row r="175" spans="1:24" ht="17.25" customHeight="1" thickTop="1" thickBot="1">
      <c r="A175" s="75" t="s">
        <v>187</v>
      </c>
      <c r="B175" s="76"/>
      <c r="C175" s="69"/>
      <c r="D175" s="70"/>
      <c r="E175" s="41">
        <v>30195</v>
      </c>
      <c r="F175" s="42">
        <v>38525</v>
      </c>
      <c r="G175" s="42">
        <v>39829</v>
      </c>
      <c r="H175" s="43">
        <v>78354</v>
      </c>
      <c r="I175" s="41">
        <v>-24</v>
      </c>
      <c r="J175" s="42">
        <v>-18</v>
      </c>
      <c r="K175" s="42">
        <v>27</v>
      </c>
      <c r="L175" s="43">
        <v>9</v>
      </c>
      <c r="M175" s="44">
        <v>12220</v>
      </c>
      <c r="N175" s="45">
        <v>0.15595885340888788</v>
      </c>
      <c r="O175" s="46">
        <v>49265</v>
      </c>
      <c r="P175" s="45">
        <v>0.62874901089925206</v>
      </c>
      <c r="Q175" s="44">
        <v>7530</v>
      </c>
      <c r="R175" s="47">
        <v>9339</v>
      </c>
      <c r="S175" s="46">
        <v>16869</v>
      </c>
      <c r="T175" s="48">
        <v>0.21529213569186001</v>
      </c>
      <c r="U175" s="44">
        <v>3279</v>
      </c>
      <c r="V175" s="47">
        <v>4845</v>
      </c>
      <c r="W175" s="46">
        <v>8124</v>
      </c>
      <c r="X175" s="48">
        <v>0.10368328355923118</v>
      </c>
    </row>
    <row r="176" spans="1:24" ht="14.25">
      <c r="A176" s="74"/>
      <c r="B176" s="74"/>
    </row>
  </sheetData>
  <mergeCells count="18">
    <mergeCell ref="A1:H1"/>
    <mergeCell ref="A3:A5"/>
    <mergeCell ref="B3:B5"/>
    <mergeCell ref="C3:C5"/>
    <mergeCell ref="D3:D5"/>
    <mergeCell ref="E3:H3"/>
    <mergeCell ref="A175:B175"/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</mergeCells>
  <phoneticPr fontId="4"/>
  <conditionalFormatting sqref="S6:T22 A6:P22 S24:T27 A24:P27 S29:T41 A29:P41 S43:T49 A43:P49 S51:T65 A51:P65 S67:T73 A67:P73 S75:T83 A75:P83 S85:T101 A85:P101 S103:T116 A103:P116 S118:T125 A118:P125 S127:T128 A127:P128 S130:T131 A130:P131 S133:T148 A133:P148 S150:T154 A150:P154 S156:T159 A156:P159 S161:T161 A161:P161 S163:T167 A163:P167 S169:T171 A169:P171 S173:T174 A173:P174 A175">
    <cfRule type="expression" dxfId="113" priority="114">
      <formula>MOD(ROW(),2)=0</formula>
    </cfRule>
  </conditionalFormatting>
  <conditionalFormatting sqref="X6:X22 U6:U22 U24:U27 X24:X27 X29:X41 U29:U41 U43:U49 X43:X49 X51:X65 U51:U65 U67:U73 X67:X73 X75:X83 U75:U83 U85:U101 X85:X101 X103:X116 U103:U116 U118:U125 X118:X125 X127:X128 U127:U128 U130:U131 X130:X131 X133:X148 U133:U148 U150:U154 X150:X154 X156:X159 U156:U159 U161 X161 X163:X167 U163:U167 U169:U171 X169:X171 X173:X174 U173:U174">
    <cfRule type="expression" dxfId="112" priority="113">
      <formula>MOD(ROW(),2)=0</formula>
    </cfRule>
  </conditionalFormatting>
  <conditionalFormatting sqref="W6:W22 W24:W27 W29:W41 W43:W49 W51:W65 W67:W73 W75:W83 W85:W101 W103:W116 W118:W125 W127:W128 W130:W131 W133:W148 W150:W154 W156:W159 W161 W163:W167 W169:W171 W173:W174">
    <cfRule type="expression" dxfId="111" priority="112">
      <formula>MOD(ROW(),2)=0</formula>
    </cfRule>
  </conditionalFormatting>
  <conditionalFormatting sqref="V6:V22 V24:V27 V29:V41 V43:V49 V51:V65 V67:V73 V75:V83 V85:V101 V103:V116 V118:V125 V127:V128 V130:V131 V133:V148 V150:V154 V156:V159 V161 V163:V167 V169:V171 V173:V174">
    <cfRule type="expression" dxfId="110" priority="111">
      <formula>MOD(ROW(),2)=0</formula>
    </cfRule>
  </conditionalFormatting>
  <conditionalFormatting sqref="Q6:Q22 Q24:Q27 Q29:Q41 Q43:Q49 Q51:Q65 Q67:Q73 Q75:Q83 Q85:Q101 Q103:Q116 Q118:Q125 Q127:Q128 Q130:Q131 Q133:Q148 Q150:Q154 Q156:Q159 Q161 Q163:Q167 Q169:Q171 Q173:Q174">
    <cfRule type="expression" dxfId="109" priority="110">
      <formula>MOD(ROW(),2)=0</formula>
    </cfRule>
  </conditionalFormatting>
  <conditionalFormatting sqref="R6:R22 R24:R27 R29:R41 R43:R49 R51:R65 R67:R73 R75:R83 R85:R101 R103:R116 R118:R125 R127:R128 R130:R131 R133:R148 R150:R154 R156:R159 R161 R163:R167 R169:R171 R173:R174">
    <cfRule type="expression" dxfId="108" priority="109">
      <formula>MOD(ROW(),2)=0</formula>
    </cfRule>
  </conditionalFormatting>
  <conditionalFormatting sqref="S23:T23 A23:P23">
    <cfRule type="expression" dxfId="107" priority="108">
      <formula>MOD(ROW(),2)=0</formula>
    </cfRule>
  </conditionalFormatting>
  <conditionalFormatting sqref="X23 U23">
    <cfRule type="expression" dxfId="106" priority="107">
      <formula>MOD(ROW(),2)=0</formula>
    </cfRule>
  </conditionalFormatting>
  <conditionalFormatting sqref="W23">
    <cfRule type="expression" dxfId="105" priority="106">
      <formula>MOD(ROW(),2)=0</formula>
    </cfRule>
  </conditionalFormatting>
  <conditionalFormatting sqref="V23">
    <cfRule type="expression" dxfId="104" priority="105">
      <formula>MOD(ROW(),2)=0</formula>
    </cfRule>
  </conditionalFormatting>
  <conditionalFormatting sqref="Q23">
    <cfRule type="expression" dxfId="103" priority="104">
      <formula>MOD(ROW(),2)=0</formula>
    </cfRule>
  </conditionalFormatting>
  <conditionalFormatting sqref="R23">
    <cfRule type="expression" dxfId="102" priority="103">
      <formula>MOD(ROW(),2)=0</formula>
    </cfRule>
  </conditionalFormatting>
  <conditionalFormatting sqref="S28:T28 A28:P28">
    <cfRule type="expression" dxfId="101" priority="102">
      <formula>MOD(ROW(),2)=0</formula>
    </cfRule>
  </conditionalFormatting>
  <conditionalFormatting sqref="X28 U28">
    <cfRule type="expression" dxfId="100" priority="101">
      <formula>MOD(ROW(),2)=0</formula>
    </cfRule>
  </conditionalFormatting>
  <conditionalFormatting sqref="W28">
    <cfRule type="expression" dxfId="99" priority="100">
      <formula>MOD(ROW(),2)=0</formula>
    </cfRule>
  </conditionalFormatting>
  <conditionalFormatting sqref="V28">
    <cfRule type="expression" dxfId="98" priority="99">
      <formula>MOD(ROW(),2)=0</formula>
    </cfRule>
  </conditionalFormatting>
  <conditionalFormatting sqref="Q28">
    <cfRule type="expression" dxfId="97" priority="98">
      <formula>MOD(ROW(),2)=0</formula>
    </cfRule>
  </conditionalFormatting>
  <conditionalFormatting sqref="R28">
    <cfRule type="expression" dxfId="96" priority="97">
      <formula>MOD(ROW(),2)=0</formula>
    </cfRule>
  </conditionalFormatting>
  <conditionalFormatting sqref="S42:T42 A42:P42">
    <cfRule type="expression" dxfId="95" priority="96">
      <formula>MOD(ROW(),2)=0</formula>
    </cfRule>
  </conditionalFormatting>
  <conditionalFormatting sqref="X42 U42">
    <cfRule type="expression" dxfId="94" priority="95">
      <formula>MOD(ROW(),2)=0</formula>
    </cfRule>
  </conditionalFormatting>
  <conditionalFormatting sqref="W42">
    <cfRule type="expression" dxfId="93" priority="94">
      <formula>MOD(ROW(),2)=0</formula>
    </cfRule>
  </conditionalFormatting>
  <conditionalFormatting sqref="V42">
    <cfRule type="expression" dxfId="92" priority="93">
      <formula>MOD(ROW(),2)=0</formula>
    </cfRule>
  </conditionalFormatting>
  <conditionalFormatting sqref="Q42">
    <cfRule type="expression" dxfId="91" priority="92">
      <formula>MOD(ROW(),2)=0</formula>
    </cfRule>
  </conditionalFormatting>
  <conditionalFormatting sqref="R42">
    <cfRule type="expression" dxfId="90" priority="91">
      <formula>MOD(ROW(),2)=0</formula>
    </cfRule>
  </conditionalFormatting>
  <conditionalFormatting sqref="S50:T50 A50:P50">
    <cfRule type="expression" dxfId="89" priority="90">
      <formula>MOD(ROW(),2)=0</formula>
    </cfRule>
  </conditionalFormatting>
  <conditionalFormatting sqref="X50 U50">
    <cfRule type="expression" dxfId="88" priority="89">
      <formula>MOD(ROW(),2)=0</formula>
    </cfRule>
  </conditionalFormatting>
  <conditionalFormatting sqref="W50">
    <cfRule type="expression" dxfId="87" priority="88">
      <formula>MOD(ROW(),2)=0</formula>
    </cfRule>
  </conditionalFormatting>
  <conditionalFormatting sqref="V50">
    <cfRule type="expression" dxfId="86" priority="87">
      <formula>MOD(ROW(),2)=0</formula>
    </cfRule>
  </conditionalFormatting>
  <conditionalFormatting sqref="Q50">
    <cfRule type="expression" dxfId="85" priority="86">
      <formula>MOD(ROW(),2)=0</formula>
    </cfRule>
  </conditionalFormatting>
  <conditionalFormatting sqref="R50">
    <cfRule type="expression" dxfId="84" priority="85">
      <formula>MOD(ROW(),2)=0</formula>
    </cfRule>
  </conditionalFormatting>
  <conditionalFormatting sqref="S66:T66 A66:P66">
    <cfRule type="expression" dxfId="83" priority="84">
      <formula>MOD(ROW(),2)=0</formula>
    </cfRule>
  </conditionalFormatting>
  <conditionalFormatting sqref="X66 U66">
    <cfRule type="expression" dxfId="82" priority="83">
      <formula>MOD(ROW(),2)=0</formula>
    </cfRule>
  </conditionalFormatting>
  <conditionalFormatting sqref="W66">
    <cfRule type="expression" dxfId="81" priority="82">
      <formula>MOD(ROW(),2)=0</formula>
    </cfRule>
  </conditionalFormatting>
  <conditionalFormatting sqref="V66">
    <cfRule type="expression" dxfId="80" priority="81">
      <formula>MOD(ROW(),2)=0</formula>
    </cfRule>
  </conditionalFormatting>
  <conditionalFormatting sqref="Q66">
    <cfRule type="expression" dxfId="79" priority="80">
      <formula>MOD(ROW(),2)=0</formula>
    </cfRule>
  </conditionalFormatting>
  <conditionalFormatting sqref="R66">
    <cfRule type="expression" dxfId="78" priority="79">
      <formula>MOD(ROW(),2)=0</formula>
    </cfRule>
  </conditionalFormatting>
  <conditionalFormatting sqref="S74:T74 A74:P74">
    <cfRule type="expression" dxfId="77" priority="78">
      <formula>MOD(ROW(),2)=0</formula>
    </cfRule>
  </conditionalFormatting>
  <conditionalFormatting sqref="X74 U74">
    <cfRule type="expression" dxfId="76" priority="77">
      <formula>MOD(ROW(),2)=0</formula>
    </cfRule>
  </conditionalFormatting>
  <conditionalFormatting sqref="W74">
    <cfRule type="expression" dxfId="75" priority="76">
      <formula>MOD(ROW(),2)=0</formula>
    </cfRule>
  </conditionalFormatting>
  <conditionalFormatting sqref="V74">
    <cfRule type="expression" dxfId="74" priority="75">
      <formula>MOD(ROW(),2)=0</formula>
    </cfRule>
  </conditionalFormatting>
  <conditionalFormatting sqref="Q74">
    <cfRule type="expression" dxfId="73" priority="74">
      <formula>MOD(ROW(),2)=0</formula>
    </cfRule>
  </conditionalFormatting>
  <conditionalFormatting sqref="R74">
    <cfRule type="expression" dxfId="72" priority="73">
      <formula>MOD(ROW(),2)=0</formula>
    </cfRule>
  </conditionalFormatting>
  <conditionalFormatting sqref="S84:T84 A84:P84">
    <cfRule type="expression" dxfId="71" priority="72">
      <formula>MOD(ROW(),2)=0</formula>
    </cfRule>
  </conditionalFormatting>
  <conditionalFormatting sqref="X84 U84">
    <cfRule type="expression" dxfId="70" priority="71">
      <formula>MOD(ROW(),2)=0</formula>
    </cfRule>
  </conditionalFormatting>
  <conditionalFormatting sqref="W84">
    <cfRule type="expression" dxfId="69" priority="70">
      <formula>MOD(ROW(),2)=0</formula>
    </cfRule>
  </conditionalFormatting>
  <conditionalFormatting sqref="V84">
    <cfRule type="expression" dxfId="68" priority="69">
      <formula>MOD(ROW(),2)=0</formula>
    </cfRule>
  </conditionalFormatting>
  <conditionalFormatting sqref="Q84">
    <cfRule type="expression" dxfId="67" priority="68">
      <formula>MOD(ROW(),2)=0</formula>
    </cfRule>
  </conditionalFormatting>
  <conditionalFormatting sqref="R84">
    <cfRule type="expression" dxfId="66" priority="67">
      <formula>MOD(ROW(),2)=0</formula>
    </cfRule>
  </conditionalFormatting>
  <conditionalFormatting sqref="S102:T102 A102:P102">
    <cfRule type="expression" dxfId="65" priority="66">
      <formula>MOD(ROW(),2)=0</formula>
    </cfRule>
  </conditionalFormatting>
  <conditionalFormatting sqref="X102 U102">
    <cfRule type="expression" dxfId="64" priority="65">
      <formula>MOD(ROW(),2)=0</formula>
    </cfRule>
  </conditionalFormatting>
  <conditionalFormatting sqref="W102">
    <cfRule type="expression" dxfId="63" priority="64">
      <formula>MOD(ROW(),2)=0</formula>
    </cfRule>
  </conditionalFormatting>
  <conditionalFormatting sqref="V102">
    <cfRule type="expression" dxfId="62" priority="63">
      <formula>MOD(ROW(),2)=0</formula>
    </cfRule>
  </conditionalFormatting>
  <conditionalFormatting sqref="Q102">
    <cfRule type="expression" dxfId="61" priority="62">
      <formula>MOD(ROW(),2)=0</formula>
    </cfRule>
  </conditionalFormatting>
  <conditionalFormatting sqref="R102">
    <cfRule type="expression" dxfId="60" priority="61">
      <formula>MOD(ROW(),2)=0</formula>
    </cfRule>
  </conditionalFormatting>
  <conditionalFormatting sqref="S117:T117 A117:P117">
    <cfRule type="expression" dxfId="59" priority="60">
      <formula>MOD(ROW(),2)=0</formula>
    </cfRule>
  </conditionalFormatting>
  <conditionalFormatting sqref="X117 U117">
    <cfRule type="expression" dxfId="58" priority="59">
      <formula>MOD(ROW(),2)=0</formula>
    </cfRule>
  </conditionalFormatting>
  <conditionalFormatting sqref="W117">
    <cfRule type="expression" dxfId="57" priority="58">
      <formula>MOD(ROW(),2)=0</formula>
    </cfRule>
  </conditionalFormatting>
  <conditionalFormatting sqref="V117">
    <cfRule type="expression" dxfId="56" priority="57">
      <formula>MOD(ROW(),2)=0</formula>
    </cfRule>
  </conditionalFormatting>
  <conditionalFormatting sqref="Q117">
    <cfRule type="expression" dxfId="55" priority="56">
      <formula>MOD(ROW(),2)=0</formula>
    </cfRule>
  </conditionalFormatting>
  <conditionalFormatting sqref="R117">
    <cfRule type="expression" dxfId="54" priority="55">
      <formula>MOD(ROW(),2)=0</formula>
    </cfRule>
  </conditionalFormatting>
  <conditionalFormatting sqref="S126:T126 A126:P126">
    <cfRule type="expression" dxfId="53" priority="54">
      <formula>MOD(ROW(),2)=0</formula>
    </cfRule>
  </conditionalFormatting>
  <conditionalFormatting sqref="X126 U126">
    <cfRule type="expression" dxfId="52" priority="53">
      <formula>MOD(ROW(),2)=0</formula>
    </cfRule>
  </conditionalFormatting>
  <conditionalFormatting sqref="W126">
    <cfRule type="expression" dxfId="51" priority="52">
      <formula>MOD(ROW(),2)=0</formula>
    </cfRule>
  </conditionalFormatting>
  <conditionalFormatting sqref="V126">
    <cfRule type="expression" dxfId="50" priority="51">
      <formula>MOD(ROW(),2)=0</formula>
    </cfRule>
  </conditionalFormatting>
  <conditionalFormatting sqref="Q126">
    <cfRule type="expression" dxfId="49" priority="50">
      <formula>MOD(ROW(),2)=0</formula>
    </cfRule>
  </conditionalFormatting>
  <conditionalFormatting sqref="R126">
    <cfRule type="expression" dxfId="48" priority="49">
      <formula>MOD(ROW(),2)=0</formula>
    </cfRule>
  </conditionalFormatting>
  <conditionalFormatting sqref="S129:T129 A129:P129">
    <cfRule type="expression" dxfId="47" priority="48">
      <formula>MOD(ROW(),2)=0</formula>
    </cfRule>
  </conditionalFormatting>
  <conditionalFormatting sqref="X129 U129">
    <cfRule type="expression" dxfId="46" priority="47">
      <formula>MOD(ROW(),2)=0</formula>
    </cfRule>
  </conditionalFormatting>
  <conditionalFormatting sqref="W129">
    <cfRule type="expression" dxfId="45" priority="46">
      <formula>MOD(ROW(),2)=0</formula>
    </cfRule>
  </conditionalFormatting>
  <conditionalFormatting sqref="V129">
    <cfRule type="expression" dxfId="44" priority="45">
      <formula>MOD(ROW(),2)=0</formula>
    </cfRule>
  </conditionalFormatting>
  <conditionalFormatting sqref="Q129">
    <cfRule type="expression" dxfId="43" priority="44">
      <formula>MOD(ROW(),2)=0</formula>
    </cfRule>
  </conditionalFormatting>
  <conditionalFormatting sqref="R129">
    <cfRule type="expression" dxfId="42" priority="43">
      <formula>MOD(ROW(),2)=0</formula>
    </cfRule>
  </conditionalFormatting>
  <conditionalFormatting sqref="S132:T132 A132:P132">
    <cfRule type="expression" dxfId="41" priority="42">
      <formula>MOD(ROW(),2)=0</formula>
    </cfRule>
  </conditionalFormatting>
  <conditionalFormatting sqref="X132 U132">
    <cfRule type="expression" dxfId="40" priority="41">
      <formula>MOD(ROW(),2)=0</formula>
    </cfRule>
  </conditionalFormatting>
  <conditionalFormatting sqref="W132">
    <cfRule type="expression" dxfId="39" priority="40">
      <formula>MOD(ROW(),2)=0</formula>
    </cfRule>
  </conditionalFormatting>
  <conditionalFormatting sqref="V132">
    <cfRule type="expression" dxfId="38" priority="39">
      <formula>MOD(ROW(),2)=0</formula>
    </cfRule>
  </conditionalFormatting>
  <conditionalFormatting sqref="Q132">
    <cfRule type="expression" dxfId="37" priority="38">
      <formula>MOD(ROW(),2)=0</formula>
    </cfRule>
  </conditionalFormatting>
  <conditionalFormatting sqref="R132">
    <cfRule type="expression" dxfId="36" priority="37">
      <formula>MOD(ROW(),2)=0</formula>
    </cfRule>
  </conditionalFormatting>
  <conditionalFormatting sqref="S149:T149 A149:P149">
    <cfRule type="expression" dxfId="35" priority="36">
      <formula>MOD(ROW(),2)=0</formula>
    </cfRule>
  </conditionalFormatting>
  <conditionalFormatting sqref="X149 U149">
    <cfRule type="expression" dxfId="34" priority="35">
      <formula>MOD(ROW(),2)=0</formula>
    </cfRule>
  </conditionalFormatting>
  <conditionalFormatting sqref="W149">
    <cfRule type="expression" dxfId="33" priority="34">
      <formula>MOD(ROW(),2)=0</formula>
    </cfRule>
  </conditionalFormatting>
  <conditionalFormatting sqref="V149">
    <cfRule type="expression" dxfId="32" priority="33">
      <formula>MOD(ROW(),2)=0</formula>
    </cfRule>
  </conditionalFormatting>
  <conditionalFormatting sqref="Q149">
    <cfRule type="expression" dxfId="31" priority="32">
      <formula>MOD(ROW(),2)=0</formula>
    </cfRule>
  </conditionalFormatting>
  <conditionalFormatting sqref="R149">
    <cfRule type="expression" dxfId="30" priority="31">
      <formula>MOD(ROW(),2)=0</formula>
    </cfRule>
  </conditionalFormatting>
  <conditionalFormatting sqref="S155:T155 A155:P155">
    <cfRule type="expression" dxfId="29" priority="30">
      <formula>MOD(ROW(),2)=0</formula>
    </cfRule>
  </conditionalFormatting>
  <conditionalFormatting sqref="X155 U155">
    <cfRule type="expression" dxfId="28" priority="29">
      <formula>MOD(ROW(),2)=0</formula>
    </cfRule>
  </conditionalFormatting>
  <conditionalFormatting sqref="W155">
    <cfRule type="expression" dxfId="27" priority="28">
      <formula>MOD(ROW(),2)=0</formula>
    </cfRule>
  </conditionalFormatting>
  <conditionalFormatting sqref="V155">
    <cfRule type="expression" dxfId="26" priority="27">
      <formula>MOD(ROW(),2)=0</formula>
    </cfRule>
  </conditionalFormatting>
  <conditionalFormatting sqref="Q155">
    <cfRule type="expression" dxfId="25" priority="26">
      <formula>MOD(ROW(),2)=0</formula>
    </cfRule>
  </conditionalFormatting>
  <conditionalFormatting sqref="R155">
    <cfRule type="expression" dxfId="24" priority="25">
      <formula>MOD(ROW(),2)=0</formula>
    </cfRule>
  </conditionalFormatting>
  <conditionalFormatting sqref="S160:T160 A160:P160">
    <cfRule type="expression" dxfId="23" priority="24">
      <formula>MOD(ROW(),2)=0</formula>
    </cfRule>
  </conditionalFormatting>
  <conditionalFormatting sqref="X160 U160">
    <cfRule type="expression" dxfId="22" priority="23">
      <formula>MOD(ROW(),2)=0</formula>
    </cfRule>
  </conditionalFormatting>
  <conditionalFormatting sqref="W160">
    <cfRule type="expression" dxfId="21" priority="22">
      <formula>MOD(ROW(),2)=0</formula>
    </cfRule>
  </conditionalFormatting>
  <conditionalFormatting sqref="V160">
    <cfRule type="expression" dxfId="20" priority="21">
      <formula>MOD(ROW(),2)=0</formula>
    </cfRule>
  </conditionalFormatting>
  <conditionalFormatting sqref="Q160">
    <cfRule type="expression" dxfId="19" priority="20">
      <formula>MOD(ROW(),2)=0</formula>
    </cfRule>
  </conditionalFormatting>
  <conditionalFormatting sqref="R160">
    <cfRule type="expression" dxfId="18" priority="19">
      <formula>MOD(ROW(),2)=0</formula>
    </cfRule>
  </conditionalFormatting>
  <conditionalFormatting sqref="S162:T162 A162:P162">
    <cfRule type="expression" dxfId="17" priority="18">
      <formula>MOD(ROW(),2)=0</formula>
    </cfRule>
  </conditionalFormatting>
  <conditionalFormatting sqref="X162 U162">
    <cfRule type="expression" dxfId="16" priority="17">
      <formula>MOD(ROW(),2)=0</formula>
    </cfRule>
  </conditionalFormatting>
  <conditionalFormatting sqref="W162">
    <cfRule type="expression" dxfId="15" priority="16">
      <formula>MOD(ROW(),2)=0</formula>
    </cfRule>
  </conditionalFormatting>
  <conditionalFormatting sqref="V162">
    <cfRule type="expression" dxfId="14" priority="15">
      <formula>MOD(ROW(),2)=0</formula>
    </cfRule>
  </conditionalFormatting>
  <conditionalFormatting sqref="Q162">
    <cfRule type="expression" dxfId="13" priority="14">
      <formula>MOD(ROW(),2)=0</formula>
    </cfRule>
  </conditionalFormatting>
  <conditionalFormatting sqref="R162">
    <cfRule type="expression" dxfId="12" priority="13">
      <formula>MOD(ROW(),2)=0</formula>
    </cfRule>
  </conditionalFormatting>
  <conditionalFormatting sqref="S168:T168 A168:P168">
    <cfRule type="expression" dxfId="11" priority="12">
      <formula>MOD(ROW(),2)=0</formula>
    </cfRule>
  </conditionalFormatting>
  <conditionalFormatting sqref="X168 U168">
    <cfRule type="expression" dxfId="10" priority="11">
      <formula>MOD(ROW(),2)=0</formula>
    </cfRule>
  </conditionalFormatting>
  <conditionalFormatting sqref="W168">
    <cfRule type="expression" dxfId="9" priority="10">
      <formula>MOD(ROW(),2)=0</formula>
    </cfRule>
  </conditionalFormatting>
  <conditionalFormatting sqref="V168">
    <cfRule type="expression" dxfId="8" priority="9">
      <formula>MOD(ROW(),2)=0</formula>
    </cfRule>
  </conditionalFormatting>
  <conditionalFormatting sqref="Q168">
    <cfRule type="expression" dxfId="7" priority="8">
      <formula>MOD(ROW(),2)=0</formula>
    </cfRule>
  </conditionalFormatting>
  <conditionalFormatting sqref="R168">
    <cfRule type="expression" dxfId="6" priority="7">
      <formula>MOD(ROW(),2)=0</formula>
    </cfRule>
  </conditionalFormatting>
  <conditionalFormatting sqref="S172:T172 A172:P172">
    <cfRule type="expression" dxfId="5" priority="6">
      <formula>MOD(ROW(),2)=0</formula>
    </cfRule>
  </conditionalFormatting>
  <conditionalFormatting sqref="X172 U172">
    <cfRule type="expression" dxfId="4" priority="5">
      <formula>MOD(ROW(),2)=0</formula>
    </cfRule>
  </conditionalFormatting>
  <conditionalFormatting sqref="W172">
    <cfRule type="expression" dxfId="3" priority="4">
      <formula>MOD(ROW(),2)=0</formula>
    </cfRule>
  </conditionalFormatting>
  <conditionalFormatting sqref="V172">
    <cfRule type="expression" dxfId="2" priority="3">
      <formula>MOD(ROW(),2)=0</formula>
    </cfRule>
  </conditionalFormatting>
  <conditionalFormatting sqref="Q172">
    <cfRule type="expression" dxfId="1" priority="2">
      <formula>MOD(ROW(),2)=0</formula>
    </cfRule>
  </conditionalFormatting>
  <conditionalFormatting sqref="R172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5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N16-SHIMIN07</dc:creator>
  <cp:lastModifiedBy>N16-JOHO04</cp:lastModifiedBy>
  <cp:lastPrinted>2017-10-05T04:54:49Z</cp:lastPrinted>
  <dcterms:created xsi:type="dcterms:W3CDTF">2017-10-04T03:45:33Z</dcterms:created>
  <dcterms:modified xsi:type="dcterms:W3CDTF">2017-10-05T05:26:02Z</dcterms:modified>
</cp:coreProperties>
</file>