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22-SOMU01\Downloads\ホームページリニューアル資料（公開までの作業など）\過去データ\地区別\"/>
    </mc:Choice>
  </mc:AlternateContent>
  <bookViews>
    <workbookView xWindow="0" yWindow="0" windowWidth="20490" windowHeight="7530"/>
  </bookViews>
  <sheets>
    <sheet name="行政区別人口明細" sheetId="1" r:id="rId1"/>
  </sheets>
  <definedNames>
    <definedName name="_xlnm.Print_Titles" localSheetId="0">行政区別人口明細!$1:$5</definedName>
  </definedNames>
  <calcPr calcId="162913" fullCalcOnLoad="1"/>
</workbook>
</file>

<file path=xl/calcChain.xml><?xml version="1.0" encoding="utf-8"?>
<calcChain xmlns="http://schemas.openxmlformats.org/spreadsheetml/2006/main">
  <c r="W173" i="1" l="1"/>
  <c r="X173" i="1"/>
  <c r="V173" i="1"/>
  <c r="U173" i="1"/>
  <c r="S173" i="1"/>
  <c r="T173" i="1"/>
  <c r="R173" i="1"/>
  <c r="Q173" i="1"/>
  <c r="O173" i="1"/>
  <c r="P173" i="1"/>
  <c r="M173" i="1"/>
  <c r="N173" i="1"/>
  <c r="L173" i="1"/>
  <c r="K173" i="1"/>
  <c r="J173" i="1"/>
  <c r="I173" i="1"/>
  <c r="H173" i="1"/>
  <c r="G173" i="1"/>
  <c r="F173" i="1"/>
  <c r="E173" i="1"/>
  <c r="W169" i="1"/>
  <c r="X169" i="1"/>
  <c r="V169" i="1"/>
  <c r="U169" i="1"/>
  <c r="S169" i="1"/>
  <c r="T169" i="1"/>
  <c r="R169" i="1"/>
  <c r="Q169" i="1"/>
  <c r="O169" i="1"/>
  <c r="P169" i="1"/>
  <c r="M169" i="1"/>
  <c r="N169" i="1"/>
  <c r="L169" i="1"/>
  <c r="K169" i="1"/>
  <c r="J169" i="1"/>
  <c r="I169" i="1"/>
  <c r="H169" i="1"/>
  <c r="G169" i="1"/>
  <c r="F169" i="1"/>
  <c r="E169" i="1"/>
  <c r="W163" i="1"/>
  <c r="X163" i="1"/>
  <c r="V163" i="1"/>
  <c r="U163" i="1"/>
  <c r="S163" i="1"/>
  <c r="T163" i="1"/>
  <c r="R163" i="1"/>
  <c r="Q163" i="1"/>
  <c r="O163" i="1"/>
  <c r="P163" i="1"/>
  <c r="M163" i="1"/>
  <c r="N163" i="1"/>
  <c r="L163" i="1"/>
  <c r="K163" i="1"/>
  <c r="J163" i="1"/>
  <c r="I163" i="1"/>
  <c r="H163" i="1"/>
  <c r="G163" i="1"/>
  <c r="F163" i="1"/>
  <c r="E163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W156" i="1"/>
  <c r="X156" i="1"/>
  <c r="V156" i="1"/>
  <c r="U156" i="1"/>
  <c r="S156" i="1"/>
  <c r="T156" i="1"/>
  <c r="R156" i="1"/>
  <c r="Q156" i="1"/>
  <c r="O156" i="1"/>
  <c r="P156" i="1"/>
  <c r="M156" i="1"/>
  <c r="N156" i="1"/>
  <c r="L156" i="1"/>
  <c r="K156" i="1"/>
  <c r="J156" i="1"/>
  <c r="I156" i="1"/>
  <c r="H156" i="1"/>
  <c r="G156" i="1"/>
  <c r="F156" i="1"/>
  <c r="E156" i="1"/>
  <c r="W150" i="1"/>
  <c r="X150" i="1"/>
  <c r="V150" i="1"/>
  <c r="U150" i="1"/>
  <c r="S150" i="1"/>
  <c r="T150" i="1"/>
  <c r="R150" i="1"/>
  <c r="Q150" i="1"/>
  <c r="O150" i="1"/>
  <c r="P150" i="1"/>
  <c r="M150" i="1"/>
  <c r="N150" i="1"/>
  <c r="L150" i="1"/>
  <c r="K150" i="1"/>
  <c r="J150" i="1"/>
  <c r="I150" i="1"/>
  <c r="H150" i="1"/>
  <c r="G150" i="1"/>
  <c r="F150" i="1"/>
  <c r="E150" i="1"/>
  <c r="W133" i="1"/>
  <c r="X133" i="1"/>
  <c r="V133" i="1"/>
  <c r="U133" i="1"/>
  <c r="S133" i="1"/>
  <c r="T133" i="1"/>
  <c r="R133" i="1"/>
  <c r="Q133" i="1"/>
  <c r="O133" i="1"/>
  <c r="P133" i="1"/>
  <c r="M133" i="1"/>
  <c r="N133" i="1"/>
  <c r="L133" i="1"/>
  <c r="K133" i="1"/>
  <c r="J133" i="1"/>
  <c r="I133" i="1"/>
  <c r="H133" i="1"/>
  <c r="G133" i="1"/>
  <c r="F133" i="1"/>
  <c r="E133" i="1"/>
  <c r="W130" i="1"/>
  <c r="X130" i="1"/>
  <c r="V130" i="1"/>
  <c r="U130" i="1"/>
  <c r="S130" i="1"/>
  <c r="T130" i="1"/>
  <c r="R130" i="1"/>
  <c r="Q130" i="1"/>
  <c r="O130" i="1"/>
  <c r="P130" i="1"/>
  <c r="M130" i="1"/>
  <c r="N130" i="1"/>
  <c r="L130" i="1"/>
  <c r="K130" i="1"/>
  <c r="J130" i="1"/>
  <c r="I130" i="1"/>
  <c r="H130" i="1"/>
  <c r="G130" i="1"/>
  <c r="F130" i="1"/>
  <c r="E130" i="1"/>
  <c r="W127" i="1"/>
  <c r="X127" i="1"/>
  <c r="V127" i="1"/>
  <c r="U127" i="1"/>
  <c r="S127" i="1"/>
  <c r="T127" i="1"/>
  <c r="R127" i="1"/>
  <c r="Q127" i="1"/>
  <c r="O127" i="1"/>
  <c r="P127" i="1"/>
  <c r="M127" i="1"/>
  <c r="N127" i="1"/>
  <c r="L127" i="1"/>
  <c r="K127" i="1"/>
  <c r="J127" i="1"/>
  <c r="I127" i="1"/>
  <c r="H127" i="1"/>
  <c r="G127" i="1"/>
  <c r="F127" i="1"/>
  <c r="E127" i="1"/>
  <c r="W118" i="1"/>
  <c r="V118" i="1"/>
  <c r="U118" i="1"/>
  <c r="S118" i="1"/>
  <c r="T118" i="1"/>
  <c r="R118" i="1"/>
  <c r="Q118" i="1"/>
  <c r="O118" i="1"/>
  <c r="M118" i="1"/>
  <c r="N118" i="1"/>
  <c r="L118" i="1"/>
  <c r="K118" i="1"/>
  <c r="J118" i="1"/>
  <c r="I118" i="1"/>
  <c r="H118" i="1"/>
  <c r="G118" i="1"/>
  <c r="F118" i="1"/>
  <c r="E118" i="1"/>
  <c r="W103" i="1"/>
  <c r="V103" i="1"/>
  <c r="U103" i="1"/>
  <c r="S103" i="1"/>
  <c r="T103" i="1"/>
  <c r="R103" i="1"/>
  <c r="Q103" i="1"/>
  <c r="O103" i="1"/>
  <c r="M103" i="1"/>
  <c r="N103" i="1"/>
  <c r="L103" i="1"/>
  <c r="K103" i="1"/>
  <c r="J103" i="1"/>
  <c r="I103" i="1"/>
  <c r="H103" i="1"/>
  <c r="G103" i="1"/>
  <c r="F103" i="1"/>
  <c r="E103" i="1"/>
  <c r="W85" i="1"/>
  <c r="V85" i="1"/>
  <c r="U85" i="1"/>
  <c r="S85" i="1"/>
  <c r="T85" i="1"/>
  <c r="R85" i="1"/>
  <c r="Q85" i="1"/>
  <c r="O85" i="1"/>
  <c r="M85" i="1"/>
  <c r="N85" i="1"/>
  <c r="L85" i="1"/>
  <c r="K85" i="1"/>
  <c r="J85" i="1"/>
  <c r="I85" i="1"/>
  <c r="H85" i="1"/>
  <c r="G85" i="1"/>
  <c r="F85" i="1"/>
  <c r="E85" i="1"/>
  <c r="W75" i="1"/>
  <c r="V75" i="1"/>
  <c r="U75" i="1"/>
  <c r="S75" i="1"/>
  <c r="T75" i="1"/>
  <c r="R75" i="1"/>
  <c r="Q75" i="1"/>
  <c r="O75" i="1"/>
  <c r="M75" i="1"/>
  <c r="N75" i="1"/>
  <c r="L75" i="1"/>
  <c r="K75" i="1"/>
  <c r="J75" i="1"/>
  <c r="I75" i="1"/>
  <c r="H75" i="1"/>
  <c r="G75" i="1"/>
  <c r="F75" i="1"/>
  <c r="E75" i="1"/>
  <c r="W67" i="1"/>
  <c r="V67" i="1"/>
  <c r="U67" i="1"/>
  <c r="S67" i="1"/>
  <c r="T67" i="1"/>
  <c r="R67" i="1"/>
  <c r="Q67" i="1"/>
  <c r="O67" i="1"/>
  <c r="M67" i="1"/>
  <c r="N67" i="1"/>
  <c r="L67" i="1"/>
  <c r="K67" i="1"/>
  <c r="J67" i="1"/>
  <c r="I67" i="1"/>
  <c r="H67" i="1"/>
  <c r="G67" i="1"/>
  <c r="F67" i="1"/>
  <c r="E67" i="1"/>
  <c r="W51" i="1"/>
  <c r="V51" i="1"/>
  <c r="U51" i="1"/>
  <c r="S51" i="1"/>
  <c r="T51" i="1"/>
  <c r="R51" i="1"/>
  <c r="Q51" i="1"/>
  <c r="O51" i="1"/>
  <c r="M51" i="1"/>
  <c r="N51" i="1"/>
  <c r="L51" i="1"/>
  <c r="K51" i="1"/>
  <c r="J51" i="1"/>
  <c r="I51" i="1"/>
  <c r="H51" i="1"/>
  <c r="G51" i="1"/>
  <c r="F51" i="1"/>
  <c r="E51" i="1"/>
  <c r="W43" i="1"/>
  <c r="V43" i="1"/>
  <c r="U43" i="1"/>
  <c r="S43" i="1"/>
  <c r="T43" i="1"/>
  <c r="R43" i="1"/>
  <c r="Q43" i="1"/>
  <c r="O43" i="1"/>
  <c r="M43" i="1"/>
  <c r="N43" i="1"/>
  <c r="L43" i="1"/>
  <c r="K43" i="1"/>
  <c r="J43" i="1"/>
  <c r="I43" i="1"/>
  <c r="H43" i="1"/>
  <c r="G43" i="1"/>
  <c r="F43" i="1"/>
  <c r="E43" i="1"/>
  <c r="W28" i="1"/>
  <c r="V28" i="1"/>
  <c r="U28" i="1"/>
  <c r="S28" i="1"/>
  <c r="T28" i="1"/>
  <c r="R28" i="1"/>
  <c r="Q28" i="1"/>
  <c r="O28" i="1"/>
  <c r="M28" i="1"/>
  <c r="N28" i="1"/>
  <c r="L28" i="1"/>
  <c r="K28" i="1"/>
  <c r="J28" i="1"/>
  <c r="I28" i="1"/>
  <c r="H28" i="1"/>
  <c r="G28" i="1"/>
  <c r="F28" i="1"/>
  <c r="E28" i="1"/>
  <c r="W23" i="1"/>
  <c r="V23" i="1"/>
  <c r="U23" i="1"/>
  <c r="S23" i="1"/>
  <c r="T23" i="1"/>
  <c r="R23" i="1"/>
  <c r="Q23" i="1"/>
  <c r="O23" i="1"/>
  <c r="M23" i="1"/>
  <c r="N23" i="1"/>
  <c r="L23" i="1"/>
  <c r="K23" i="1"/>
  <c r="J23" i="1"/>
  <c r="I23" i="1"/>
  <c r="H23" i="1"/>
  <c r="G23" i="1"/>
  <c r="F23" i="1"/>
  <c r="E23" i="1"/>
  <c r="P118" i="1"/>
  <c r="X118" i="1"/>
  <c r="P43" i="1"/>
  <c r="X43" i="1"/>
  <c r="P51" i="1"/>
  <c r="X51" i="1"/>
  <c r="P67" i="1"/>
  <c r="X67" i="1"/>
  <c r="P75" i="1"/>
  <c r="X75" i="1"/>
  <c r="P85" i="1"/>
  <c r="X85" i="1"/>
  <c r="P103" i="1"/>
  <c r="X103" i="1"/>
  <c r="P23" i="1"/>
  <c r="X23" i="1"/>
  <c r="P28" i="1"/>
  <c r="X28" i="1"/>
</calcChain>
</file>

<file path=xl/sharedStrings.xml><?xml version="1.0" encoding="utf-8"?>
<sst xmlns="http://schemas.openxmlformats.org/spreadsheetml/2006/main" count="347" uniqueCount="188">
  <si>
    <t>地区
コード</t>
    <rPh sb="0" eb="2">
      <t>チク</t>
    </rPh>
    <phoneticPr fontId="2"/>
  </si>
  <si>
    <t>地区名</t>
    <rPh sb="0" eb="3">
      <t>チクメイ</t>
    </rPh>
    <phoneticPr fontId="2"/>
  </si>
  <si>
    <t>行政区
コード</t>
    <rPh sb="0" eb="3">
      <t>ギョウセイク</t>
    </rPh>
    <phoneticPr fontId="2"/>
  </si>
  <si>
    <t>行政区名</t>
    <rPh sb="0" eb="3">
      <t>ギョウセイク</t>
    </rPh>
    <rPh sb="3" eb="4">
      <t>メイ</t>
    </rPh>
    <phoneticPr fontId="2"/>
  </si>
  <si>
    <t>前月対比</t>
    <phoneticPr fontId="2"/>
  </si>
  <si>
    <t>年代別人口（カッコ内は割合）</t>
    <rPh sb="0" eb="3">
      <t>ネンダイベツ</t>
    </rPh>
    <rPh sb="3" eb="5">
      <t>ジンコウ</t>
    </rPh>
    <phoneticPr fontId="2"/>
  </si>
  <si>
    <t>世帯数</t>
    <rPh sb="0" eb="2">
      <t>セタイ</t>
    </rPh>
    <rPh sb="2" eb="3">
      <t>スウ</t>
    </rPh>
    <phoneticPr fontId="2"/>
  </si>
  <si>
    <t>人口</t>
    <rPh sb="0" eb="2">
      <t>ジンコウ</t>
    </rPh>
    <phoneticPr fontId="2"/>
  </si>
  <si>
    <t>15歳未満</t>
    <phoneticPr fontId="2"/>
  </si>
  <si>
    <t>15～64歳</t>
    <phoneticPr fontId="2"/>
  </si>
  <si>
    <t>65歳以上</t>
    <phoneticPr fontId="2"/>
  </si>
  <si>
    <t>75歳以上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</si>
  <si>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</si>
  <si>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</si>
  <si>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</si>
  <si>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増田</t>
  </si>
  <si>
    <t>増田西</t>
  </si>
  <si>
    <t>名取が丘</t>
  </si>
  <si>
    <t>杜せきのした</t>
  </si>
  <si>
    <t>閖上</t>
  </si>
  <si>
    <t>下増田</t>
  </si>
  <si>
    <t>美田園</t>
    <rPh sb="0" eb="3">
      <t>ミタゾノ</t>
    </rPh>
    <phoneticPr fontId="2"/>
  </si>
  <si>
    <t>館腰</t>
  </si>
  <si>
    <t>愛島</t>
  </si>
  <si>
    <t>愛島台</t>
  </si>
  <si>
    <t>愛島郷</t>
    <rPh sb="0" eb="2">
      <t>メデシマ</t>
    </rPh>
    <rPh sb="2" eb="3">
      <t>サト</t>
    </rPh>
    <phoneticPr fontId="2"/>
  </si>
  <si>
    <t>愛の杜</t>
    <rPh sb="0" eb="1">
      <t>アイ</t>
    </rPh>
    <rPh sb="2" eb="3">
      <t>モリ</t>
    </rPh>
    <phoneticPr fontId="2"/>
  </si>
  <si>
    <t>高舘</t>
  </si>
  <si>
    <t>ゆりが丘</t>
  </si>
  <si>
    <t>相互台</t>
  </si>
  <si>
    <t>相互台東</t>
    <rPh sb="3" eb="4">
      <t>ヒガシ</t>
    </rPh>
    <phoneticPr fontId="2"/>
  </si>
  <si>
    <t>那智が丘</t>
  </si>
  <si>
    <t>みどり台</t>
  </si>
  <si>
    <t>合　　　計</t>
    <rPh sb="0" eb="1">
      <t>アイ</t>
    </rPh>
    <rPh sb="4" eb="5">
      <t>ケイ</t>
    </rPh>
    <phoneticPr fontId="2"/>
  </si>
  <si>
    <t>令和３年３月末　行政区別人口明細</t>
  </si>
  <si>
    <t>令和３年３月末　人口</t>
  </si>
  <si>
    <t>本町１</t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</si>
  <si>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</si>
  <si>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</si>
  <si>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</si>
  <si>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</si>
  <si>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</si>
  <si>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</si>
  <si>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</si>
  <si>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</si>
  <si>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</si>
  <si>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</si>
  <si>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</si>
  <si>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</si>
  <si>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</si>
  <si>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</si>
  <si>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</si>
  <si>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大手町南</t>
  </si>
  <si>
    <t>大手町中</t>
  </si>
  <si>
    <t>大手町五丁目</t>
  </si>
  <si>
    <t>大手町六丁目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</si>
  <si>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</si>
  <si>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</si>
  <si>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</si>
  <si>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</si>
  <si>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</si>
  <si>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</si>
  <si>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</si>
  <si>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</si>
  <si>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</si>
  <si>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</si>
  <si>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</si>
  <si>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</si>
  <si>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</si>
  <si>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</si>
  <si>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</si>
  <si>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</si>
  <si>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</si>
  <si>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</si>
  <si>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</si>
  <si>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</si>
  <si>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</si>
  <si>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</si>
  <si>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</si>
  <si>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</si>
  <si>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</si>
  <si>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</si>
  <si>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</si>
  <si>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</si>
  <si>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</si>
  <si>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</si>
  <si>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</si>
  <si>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</si>
  <si>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小塚原北</t>
  </si>
  <si>
    <t>小塚原南</t>
  </si>
  <si>
    <t>牛野</t>
  </si>
  <si>
    <t>大曲</t>
  </si>
  <si>
    <t>高柳</t>
  </si>
  <si>
    <t>本村上</t>
  </si>
  <si>
    <t>本村下</t>
  </si>
  <si>
    <t>飯塚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</si>
  <si>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</si>
  <si>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</si>
  <si>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</si>
  <si>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</si>
  <si>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</si>
  <si>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</si>
  <si>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</si>
  <si>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</si>
  <si>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</si>
  <si>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</si>
  <si>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</si>
  <si>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</si>
  <si>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</si>
  <si>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</si>
  <si>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</si>
  <si>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</si>
  <si>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</si>
  <si>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</si>
  <si>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</si>
  <si>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</si>
  <si>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</si>
  <si>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</si>
  <si>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</si>
  <si>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</si>
  <si>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</si>
  <si>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</si>
  <si>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</si>
  <si>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</si>
  <si>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</si>
  <si>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</si>
  <si>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</si>
  <si>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</si>
  <si>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</si>
  <si>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</si>
  <si>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</si>
  <si>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</si>
  <si>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</si>
  <si>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</si>
  <si>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</si>
  <si>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</si>
  <si>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</si>
  <si>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</si>
  <si>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</si>
  <si>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</si>
  <si>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</si>
  <si>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</si>
  <si>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</si>
  <si>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</si>
  <si>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</si>
  <si>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</si>
  <si>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</si>
  <si>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</si>
  <si>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</si>
  <si>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</si>
  <si>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</si>
  <si>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</si>
  <si>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</si>
  <si>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</si>
  <si>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</si>
  <si>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</si>
  <si>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</si>
  <si>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</si>
  <si>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</si>
  <si>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</si>
  <si>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</si>
  <si>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</si>
  <si>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</si>
  <si>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</si>
  <si>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</si>
  <si>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</si>
  <si>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</si>
  <si>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</si>
  <si>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</si>
  <si>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</si>
  <si>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</si>
  <si>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</si>
  <si>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</si>
  <si>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</si>
  <si>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</si>
  <si>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</si>
  <si>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</si>
  <si>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</si>
  <si>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那智が丘一丁目</t>
  </si>
  <si>
    <t>那智が丘二丁目</t>
  </si>
  <si>
    <t>那智が丘三丁目</t>
  </si>
  <si>
    <t>那智が丘四丁目</t>
  </si>
  <si>
    <t>那智が丘五丁目</t>
  </si>
  <si>
    <t>みどり台一丁目</t>
  </si>
  <si>
    <t>みどり台二丁目</t>
  </si>
  <si>
    <t>みどり台三丁目</t>
  </si>
  <si>
    <t>合計</t>
    <rPh sb="0" eb="2">
      <t>ゴウケイ</t>
    </rPh>
    <phoneticPr fontId="2"/>
  </si>
  <si>
    <t>合計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</si>
</sst>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10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 tint="-0.49998474074526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0" tint="-0.49998474074526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/>
  </cellStyleXfs>
  <cellXfs count="114">
    <xf numFmtId="0" fontId="0" fillId="0" borderId="0" xfId="0">
      <alignment vertical="center"/>
    </xf>
    <xf numFmtId="176" fontId="0" fillId="0" borderId="0" xfId="0" applyNumberFormat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38" fontId="4" fillId="0" borderId="6" xfId="1" applyFont="1" applyBorder="1">
      <alignment vertical="center"/>
    </xf>
    <xf numFmtId="38" fontId="4" fillId="0" borderId="7" xfId="1" applyFont="1" applyBorder="1">
      <alignment vertical="center"/>
    </xf>
    <xf numFmtId="38" fontId="4" fillId="0" borderId="8" xfId="1" applyFont="1" applyBorder="1">
      <alignment vertical="center"/>
    </xf>
    <xf numFmtId="38" fontId="4" fillId="0" borderId="9" xfId="1" applyFont="1" applyBorder="1">
      <alignment vertical="center"/>
    </xf>
    <xf numFmtId="178" fontId="0" fillId="0" borderId="10" xfId="0" applyNumberFormat="1" applyBorder="1">
      <alignment vertical="center"/>
    </xf>
    <xf numFmtId="38" fontId="4" fillId="0" borderId="11" xfId="1" applyFont="1" applyBorder="1">
      <alignment vertical="center"/>
    </xf>
    <xf numFmtId="38" fontId="4" fillId="0" borderId="12" xfId="1" applyFont="1" applyBorder="1">
      <alignment vertical="center"/>
    </xf>
    <xf numFmtId="38" fontId="4" fillId="0" borderId="13" xfId="1" applyFont="1" applyBorder="1">
      <alignment vertical="center"/>
    </xf>
    <xf numFmtId="178" fontId="0" fillId="0" borderId="14" xfId="0" applyNumberFormat="1" applyBorder="1">
      <alignment vertical="center"/>
    </xf>
    <xf numFmtId="38" fontId="4" fillId="0" borderId="15" xfId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16" xfId="1" applyFont="1" applyBorder="1">
      <alignment vertical="center"/>
    </xf>
    <xf numFmtId="178" fontId="0" fillId="0" borderId="17" xfId="0" applyNumberFormat="1" applyBorder="1">
      <alignment vertical="center"/>
    </xf>
    <xf numFmtId="38" fontId="4" fillId="0" borderId="18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20" xfId="1" applyFont="1" applyBorder="1">
      <alignment vertical="center"/>
    </xf>
    <xf numFmtId="38" fontId="4" fillId="0" borderId="21" xfId="1" applyFont="1" applyBorder="1">
      <alignment vertical="center"/>
    </xf>
    <xf numFmtId="178" fontId="0" fillId="0" borderId="22" xfId="0" applyNumberFormat="1" applyBorder="1">
      <alignment vertical="center"/>
    </xf>
    <xf numFmtId="38" fontId="4" fillId="0" borderId="23" xfId="1" applyFont="1" applyBorder="1">
      <alignment vertical="center"/>
    </xf>
    <xf numFmtId="38" fontId="4" fillId="0" borderId="22" xfId="1" applyFont="1" applyBorder="1">
      <alignment vertical="center"/>
    </xf>
    <xf numFmtId="178" fontId="0" fillId="0" borderId="24" xfId="0" applyNumberFormat="1" applyBorder="1">
      <alignment vertical="center"/>
    </xf>
    <xf numFmtId="38" fontId="4" fillId="0" borderId="25" xfId="1" applyFont="1" applyBorder="1">
      <alignment vertical="center"/>
    </xf>
    <xf numFmtId="38" fontId="4" fillId="0" borderId="26" xfId="1" applyFont="1" applyBorder="1">
      <alignment vertical="center"/>
    </xf>
    <xf numFmtId="178" fontId="0" fillId="0" borderId="27" xfId="0" applyNumberFormat="1" applyBorder="1">
      <alignment vertical="center"/>
    </xf>
    <xf numFmtId="38" fontId="4" fillId="0" borderId="28" xfId="1" applyFont="1" applyBorder="1">
      <alignment vertical="center"/>
    </xf>
    <xf numFmtId="38" fontId="4" fillId="0" borderId="29" xfId="1" applyFont="1" applyBorder="1">
      <alignment vertical="center"/>
    </xf>
    <xf numFmtId="177" fontId="0" fillId="0" borderId="30" xfId="0" applyNumberFormat="1" applyBorder="1" applyAlignment="1">
      <alignment horizontal="left" vertical="center" indent="1"/>
    </xf>
    <xf numFmtId="0" fontId="7" fillId="0" borderId="31" xfId="0" applyFont="1" applyBorder="1" applyAlignment="1">
      <alignment horizontal="center" vertical="center"/>
    </xf>
    <xf numFmtId="38" fontId="7" fillId="0" borderId="32" xfId="1" applyFont="1" applyBorder="1">
      <alignment vertical="center"/>
    </xf>
    <xf numFmtId="38" fontId="7" fillId="0" borderId="33" xfId="1" applyFont="1" applyBorder="1">
      <alignment vertical="center"/>
    </xf>
    <xf numFmtId="38" fontId="7" fillId="0" borderId="34" xfId="1" applyFont="1" applyBorder="1">
      <alignment vertical="center"/>
    </xf>
    <xf numFmtId="38" fontId="5" fillId="0" borderId="35" xfId="1" applyFont="1" applyBorder="1">
      <alignment vertical="center"/>
    </xf>
    <xf numFmtId="178" fontId="5" fillId="0" borderId="36" xfId="0" applyNumberFormat="1" applyFont="1" applyBorder="1">
      <alignment vertical="center"/>
    </xf>
    <xf numFmtId="38" fontId="5" fillId="0" borderId="37" xfId="1" applyFont="1" applyBorder="1">
      <alignment vertical="center"/>
    </xf>
    <xf numFmtId="38" fontId="5" fillId="0" borderId="38" xfId="1" applyFont="1" applyBorder="1">
      <alignment vertical="center"/>
    </xf>
    <xf numFmtId="178" fontId="5" fillId="0" borderId="39" xfId="0" applyNumberFormat="1" applyFont="1" applyBorder="1">
      <alignment vertical="center"/>
    </xf>
    <xf numFmtId="0" fontId="7" fillId="0" borderId="40" xfId="0" applyFont="1" applyBorder="1" applyAlignment="1">
      <alignment horizontal="center" vertical="center"/>
    </xf>
    <xf numFmtId="38" fontId="4" fillId="0" borderId="21" xfId="1" applyFont="1" applyBorder="1">
      <alignment vertical="center"/>
    </xf>
    <xf numFmtId="38" fontId="4" fillId="0" borderId="23" xfId="1" applyFont="1" applyBorder="1">
      <alignment vertical="center"/>
    </xf>
    <xf numFmtId="38" fontId="4" fillId="0" borderId="22" xfId="1" applyFont="1" applyBorder="1">
      <alignment vertical="center"/>
    </xf>
    <xf numFmtId="38" fontId="4" fillId="0" borderId="29" xfId="1" applyFont="1" applyBorder="1">
      <alignment vertical="center"/>
    </xf>
    <xf numFmtId="38" fontId="4" fillId="0" borderId="26" xfId="1" applyFont="1" applyBorder="1">
      <alignment vertical="center"/>
    </xf>
    <xf numFmtId="177" fontId="0" fillId="0" borderId="41" xfId="0" applyNumberFormat="1" applyBorder="1" applyAlignment="1">
      <alignment horizontal="left" vertical="center" shrinkToFit="1"/>
    </xf>
    <xf numFmtId="0" fontId="0" fillId="0" borderId="42" xfId="0" applyBorder="1" applyAlignment="1">
      <alignment horizontal="left" vertical="center" shrinkToFit="1"/>
    </xf>
    <xf numFmtId="38" fontId="4" fillId="0" borderId="18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20" xfId="1" applyFont="1" applyBorder="1">
      <alignment vertical="center"/>
    </xf>
    <xf numFmtId="38" fontId="4" fillId="0" borderId="43" xfId="1" applyFont="1" applyBorder="1">
      <alignment vertical="center"/>
    </xf>
    <xf numFmtId="178" fontId="0" fillId="0" borderId="44" xfId="0" applyNumberFormat="1" applyBorder="1">
      <alignment vertical="center"/>
    </xf>
    <xf numFmtId="38" fontId="4" fillId="0" borderId="45" xfId="1" applyFont="1" applyBorder="1">
      <alignment vertical="center"/>
    </xf>
    <xf numFmtId="38" fontId="4" fillId="0" borderId="46" xfId="1" applyFont="1" applyBorder="1">
      <alignment vertical="center"/>
    </xf>
    <xf numFmtId="38" fontId="4" fillId="0" borderId="47" xfId="1" applyFont="1" applyBorder="1">
      <alignment vertical="center"/>
    </xf>
    <xf numFmtId="178" fontId="0" fillId="0" borderId="48" xfId="0" applyNumberFormat="1" applyBorder="1">
      <alignment vertical="center"/>
    </xf>
    <xf numFmtId="177" fontId="0" fillId="0" borderId="49" xfId="0" applyNumberFormat="1" applyBorder="1" applyAlignment="1">
      <alignment horizontal="left" vertical="center" indent="1"/>
    </xf>
    <xf numFmtId="176" fontId="0" fillId="0" borderId="0" xfId="0" applyNumberFormat="1" applyAlignment="1">
      <alignment shrinkToFit="1"/>
    </xf>
    <xf numFmtId="0" fontId="0" fillId="0" borderId="50" xfId="0" applyBorder="1" applyAlignment="1">
      <alignment horizontal="left" vertical="center" shrinkToFit="1"/>
    </xf>
    <xf numFmtId="0" fontId="0" fillId="0" borderId="51" xfId="0" applyBorder="1" applyAlignment="1">
      <alignment horizontal="left" vertical="center" shrinkToFit="1"/>
    </xf>
    <xf numFmtId="0" fontId="7" fillId="0" borderId="52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77" fontId="0" fillId="0" borderId="50" xfId="0" applyNumberFormat="1" applyBorder="1" applyAlignment="1">
      <alignment horizontal="left" vertical="center" shrinkToFit="1"/>
    </xf>
    <xf numFmtId="177" fontId="0" fillId="0" borderId="51" xfId="0" applyNumberFormat="1" applyBorder="1" applyAlignment="1">
      <alignment horizontal="left" vertical="center" shrinkToFit="1"/>
    </xf>
    <xf numFmtId="0" fontId="7" fillId="0" borderId="31" xfId="0" applyFont="1" applyBorder="1" applyAlignment="1">
      <alignment horizontal="center" vertical="center" shrinkToFit="1"/>
    </xf>
    <xf numFmtId="177" fontId="0" fillId="0" borderId="74" xfId="0" applyNumberFormat="1" applyBorder="1" applyAlignment="1">
      <alignment horizontal="left" vertical="center" shrinkToFit="1"/>
    </xf>
    <xf numFmtId="177" fontId="0" fillId="0" borderId="75" xfId="0" applyNumberFormat="1" applyBorder="1" applyAlignment="1">
      <alignment horizontal="left" vertical="center" shrinkToFit="1"/>
    </xf>
    <xf numFmtId="177" fontId="0" fillId="0" borderId="75" xfId="0" applyNumberFormat="1" applyBorder="1" applyAlignment="1">
      <alignment horizontal="center" vertical="center" shrinkToFit="1"/>
    </xf>
    <xf numFmtId="177" fontId="0" fillId="0" borderId="30" xfId="0" applyNumberFormat="1" applyBorder="1" applyAlignment="1">
      <alignment horizontal="left" vertical="center" shrinkToFit="1"/>
    </xf>
    <xf numFmtId="0" fontId="6" fillId="2" borderId="25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/>
    </xf>
    <xf numFmtId="176" fontId="9" fillId="0" borderId="0" xfId="2" applyNumberFormat="1" applyFont="1" applyAlignment="1">
      <alignment horizontal="center"/>
    </xf>
    <xf numFmtId="0" fontId="5" fillId="3" borderId="68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5" fillId="3" borderId="71" xfId="0" applyFont="1" applyFill="1" applyBorder="1" applyAlignment="1">
      <alignment horizontal="center" vertical="center" shrinkToFit="1"/>
    </xf>
    <xf numFmtId="0" fontId="5" fillId="3" borderId="72" xfId="0" applyFont="1" applyFill="1" applyBorder="1" applyAlignment="1">
      <alignment horizontal="center" vertical="center" shrinkToFit="1"/>
    </xf>
    <xf numFmtId="0" fontId="5" fillId="3" borderId="73" xfId="0" applyFont="1" applyFill="1" applyBorder="1" applyAlignment="1">
      <alignment horizontal="center" vertical="center" shrinkToFit="1"/>
    </xf>
    <xf numFmtId="0" fontId="5" fillId="3" borderId="56" xfId="0" applyFont="1" applyFill="1" applyBorder="1" applyAlignment="1">
      <alignment horizontal="center" vertical="center"/>
    </xf>
    <xf numFmtId="0" fontId="5" fillId="3" borderId="57" xfId="0" applyFont="1" applyFill="1" applyBorder="1" applyAlignment="1">
      <alignment horizontal="center" vertical="center"/>
    </xf>
    <xf numFmtId="0" fontId="5" fillId="3" borderId="58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61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61" xfId="0" applyFont="1" applyFill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130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175"/>
  <sheetViews>
    <sheetView tabSelected="1" view="pageBreakPreview" zoomScaleNormal="100" zoomScaleSheetLayoutView="100" workbookViewId="0">
      <pane ySplit="5" topLeftCell="A147" activePane="bottomLeft" state="frozen"/>
      <selection pane="bottomLeft" activeCell="E155" sqref="E155"/>
    </sheetView>
  </sheetViews>
  <sheetFormatPr defaultRowHeight="18.75" x14ac:dyDescent="0.4"/>
  <cols>
    <col min="1" max="1" width="6.75" bestFit="1" customWidth="1"/>
    <col min="2" max="2" width="9" style="68"/>
    <col min="3" max="3" width="7.125" customWidth="1"/>
    <col min="4" max="4" width="13.875" style="68" customWidth="1"/>
    <col min="9" max="9" width="6" customWidth="1"/>
    <col min="10" max="10" width="5.375" customWidth="1"/>
    <col min="11" max="11" width="5.5" customWidth="1"/>
    <col min="12" max="12" width="7" customWidth="1"/>
    <col min="13" max="13" width="7.25" customWidth="1"/>
    <col min="14" max="14" width="10.875" bestFit="1" customWidth="1"/>
    <col min="15" max="15" width="7.25" customWidth="1"/>
    <col min="16" max="16" width="10.875" bestFit="1" customWidth="1"/>
    <col min="17" max="19" width="7.25" customWidth="1"/>
    <col min="20" max="20" width="10.875" customWidth="1"/>
    <col min="21" max="23" width="7.25" customWidth="1"/>
    <col min="24" max="24" width="10.875" bestFit="1" customWidth="1"/>
  </cols>
  <sheetData>
    <row r="1" spans="1:24" s="1" customFormat="1" ht="23.25" customHeight="1" x14ac:dyDescent="0.4">
      <c r="A1" s="79" t="s">
        <v>34</v>
      </c>
      <c r="B1" s="79"/>
      <c r="C1" s="79"/>
      <c r="D1" s="79"/>
      <c r="E1" s="79"/>
      <c r="F1" s="79"/>
      <c r="G1" s="79"/>
      <c r="H1" s="79"/>
    </row>
    <row r="2" spans="1:24" s="1" customFormat="1" ht="19.5" customHeight="1" thickBot="1" x14ac:dyDescent="0.45">
      <c r="B2" s="64"/>
      <c r="D2" s="64"/>
    </row>
    <row r="3" spans="1:24" ht="18" customHeight="1" x14ac:dyDescent="0.4">
      <c r="A3" s="80" t="s">
        <v>0</v>
      </c>
      <c r="B3" s="83" t="s">
        <v>1</v>
      </c>
      <c r="C3" s="80" t="s">
        <v>2</v>
      </c>
      <c r="D3" s="83" t="s">
        <v>3</v>
      </c>
      <c r="E3" s="86" t="s">
        <v>35</v>
      </c>
      <c r="F3" s="87"/>
      <c r="G3" s="87"/>
      <c r="H3" s="88"/>
      <c r="I3" s="92" t="s">
        <v>4</v>
      </c>
      <c r="J3" s="93"/>
      <c r="K3" s="93"/>
      <c r="L3" s="94"/>
      <c r="M3" s="95" t="s">
        <v>5</v>
      </c>
      <c r="N3" s="96"/>
      <c r="O3" s="96"/>
      <c r="P3" s="96"/>
      <c r="Q3" s="96"/>
      <c r="R3" s="96"/>
      <c r="S3" s="96"/>
      <c r="T3" s="96"/>
      <c r="U3" s="96"/>
      <c r="V3" s="96"/>
      <c r="W3" s="96"/>
      <c r="X3" s="97"/>
    </row>
    <row r="4" spans="1:24" ht="15" customHeight="1" x14ac:dyDescent="0.4">
      <c r="A4" s="81"/>
      <c r="B4" s="84"/>
      <c r="C4" s="81"/>
      <c r="D4" s="84"/>
      <c r="E4" s="98" t="s">
        <v>6</v>
      </c>
      <c r="F4" s="100" t="s">
        <v>7</v>
      </c>
      <c r="G4" s="101"/>
      <c r="H4" s="102"/>
      <c r="I4" s="103" t="s">
        <v>6</v>
      </c>
      <c r="J4" s="105" t="s">
        <v>7</v>
      </c>
      <c r="K4" s="106"/>
      <c r="L4" s="107"/>
      <c r="M4" s="108" t="s">
        <v>8</v>
      </c>
      <c r="N4" s="109"/>
      <c r="O4" s="112" t="s">
        <v>9</v>
      </c>
      <c r="P4" s="109"/>
      <c r="Q4" s="2"/>
      <c r="R4" s="2"/>
      <c r="S4" s="3" t="s">
        <v>10</v>
      </c>
      <c r="T4" s="2"/>
      <c r="U4" s="76" t="s">
        <v>11</v>
      </c>
      <c r="V4" s="77"/>
      <c r="W4" s="77"/>
      <c r="X4" s="78"/>
    </row>
    <row r="5" spans="1:24" ht="15" customHeight="1" thickBot="1" x14ac:dyDescent="0.45">
      <c r="A5" s="82"/>
      <c r="B5" s="85"/>
      <c r="C5" s="82"/>
      <c r="D5" s="85"/>
      <c r="E5" s="99"/>
      <c r="F5" s="4" t="s">
        <v>12</v>
      </c>
      <c r="G5" s="4" t="s">
        <v>13</v>
      </c>
      <c r="H5" s="5" t="s">
        <v>14</v>
      </c>
      <c r="I5" s="104"/>
      <c r="J5" s="6" t="s">
        <v>12</v>
      </c>
      <c r="K5" s="6" t="s">
        <v>13</v>
      </c>
      <c r="L5" s="7" t="s">
        <v>14</v>
      </c>
      <c r="M5" s="110"/>
      <c r="N5" s="111"/>
      <c r="O5" s="113"/>
      <c r="P5" s="111"/>
      <c r="Q5" s="8" t="s">
        <v>12</v>
      </c>
      <c r="R5" s="9" t="s">
        <v>13</v>
      </c>
      <c r="S5" s="89" t="s">
        <v>14</v>
      </c>
      <c r="T5" s="90"/>
      <c r="U5" s="9" t="s">
        <v>12</v>
      </c>
      <c r="V5" s="9" t="s">
        <v>13</v>
      </c>
      <c r="W5" s="89" t="s">
        <v>14</v>
      </c>
      <c r="X5" s="91"/>
    </row>
    <row r="6" spans="1:24" ht="16.5" customHeight="1" x14ac:dyDescent="0.4">
      <c r="A6" s="72">
        <v>10</v>
      </c>
      <c r="B6" s="69" t="s">
        <v>15</v>
      </c>
      <c r="C6" s="72">
        <v>10</v>
      </c>
      <c r="D6" s="65" t="s">
        <v>36</v>
      </c>
      <c r="E6" s="10">
        <v>467</v>
      </c>
      <c r="F6" s="11">
        <v>519</v>
      </c>
      <c r="G6" s="11">
        <v>503</v>
      </c>
      <c r="H6" s="12">
        <v>1022</v>
      </c>
      <c r="I6" s="10">
        <v>1</v>
      </c>
      <c r="J6" s="11">
        <v>1</v>
      </c>
      <c r="K6" s="11">
        <v>1</v>
      </c>
      <c r="L6" s="12">
        <v>2</v>
      </c>
      <c r="M6" s="13">
        <v>153</v>
      </c>
      <c r="N6" s="14">
        <v>0.149706457925636</v>
      </c>
      <c r="O6" s="15">
        <v>631</v>
      </c>
      <c r="P6" s="14">
        <v>0.61741682974559686</v>
      </c>
      <c r="Q6" s="16">
        <v>109</v>
      </c>
      <c r="R6" s="17">
        <v>129</v>
      </c>
      <c r="S6" s="15">
        <v>238</v>
      </c>
      <c r="T6" s="18">
        <v>0.23287671232876711</v>
      </c>
      <c r="U6" s="19">
        <v>56</v>
      </c>
      <c r="V6" s="20">
        <v>74</v>
      </c>
      <c r="W6" s="21">
        <v>130</v>
      </c>
      <c r="X6" s="22">
        <v>0.12720156555772993</v>
      </c>
    </row>
    <row r="7" spans="1:24" ht="16.5" customHeight="1" x14ac:dyDescent="0.4">
      <c r="A7" s="73">
        <v>10</v>
      </c>
      <c r="B7" s="52" t="s">
        <v>15</v>
      </c>
      <c r="C7" s="73">
        <v>20</v>
      </c>
      <c r="D7" s="53" t="s">
        <v>37</v>
      </c>
      <c r="E7" s="23">
        <v>527</v>
      </c>
      <c r="F7" s="24">
        <v>519</v>
      </c>
      <c r="G7" s="24">
        <v>556</v>
      </c>
      <c r="H7" s="25">
        <v>1075</v>
      </c>
      <c r="I7" s="23">
        <v>3</v>
      </c>
      <c r="J7" s="24">
        <v>7</v>
      </c>
      <c r="K7" s="24">
        <v>9</v>
      </c>
      <c r="L7" s="25">
        <v>16</v>
      </c>
      <c r="M7" s="26">
        <v>122</v>
      </c>
      <c r="N7" s="27">
        <v>0.11348837209302326</v>
      </c>
      <c r="O7" s="28">
        <v>733</v>
      </c>
      <c r="P7" s="27">
        <v>0.68186046511627907</v>
      </c>
      <c r="Q7" s="28">
        <v>90</v>
      </c>
      <c r="R7" s="29">
        <v>130</v>
      </c>
      <c r="S7" s="28">
        <v>220</v>
      </c>
      <c r="T7" s="30">
        <v>0.20465116279069767</v>
      </c>
      <c r="U7" s="31">
        <v>32</v>
      </c>
      <c r="V7" s="29">
        <v>74</v>
      </c>
      <c r="W7" s="32">
        <v>106</v>
      </c>
      <c r="X7" s="33">
        <v>9.8604651162790699E-2</v>
      </c>
    </row>
    <row r="8" spans="1:24" ht="16.5" customHeight="1" x14ac:dyDescent="0.4">
      <c r="A8" s="73">
        <v>10</v>
      </c>
      <c r="B8" s="52" t="s">
        <v>15</v>
      </c>
      <c r="C8" s="73">
        <v>30</v>
      </c>
      <c r="D8" s="53" t="s">
        <v>38</v>
      </c>
      <c r="E8" s="23">
        <v>204</v>
      </c>
      <c r="F8" s="24">
        <v>207</v>
      </c>
      <c r="G8" s="24">
        <v>211</v>
      </c>
      <c r="H8" s="25">
        <v>418</v>
      </c>
      <c r="I8" s="23">
        <v>6</v>
      </c>
      <c r="J8" s="24">
        <v>5</v>
      </c>
      <c r="K8" s="24">
        <v>4</v>
      </c>
      <c r="L8" s="25">
        <v>9</v>
      </c>
      <c r="M8" s="26">
        <v>64</v>
      </c>
      <c r="N8" s="27">
        <v>0.15311004784688995</v>
      </c>
      <c r="O8" s="28">
        <v>259</v>
      </c>
      <c r="P8" s="27">
        <v>0.61961722488038273</v>
      </c>
      <c r="Q8" s="28">
        <v>42</v>
      </c>
      <c r="R8" s="29">
        <v>53</v>
      </c>
      <c r="S8" s="28">
        <v>95</v>
      </c>
      <c r="T8" s="30">
        <v>0.22727272727272727</v>
      </c>
      <c r="U8" s="31">
        <v>18</v>
      </c>
      <c r="V8" s="29">
        <v>27</v>
      </c>
      <c r="W8" s="32">
        <v>45</v>
      </c>
      <c r="X8" s="33">
        <v>0.1076555023923445</v>
      </c>
    </row>
    <row r="9" spans="1:24" ht="16.5" customHeight="1" x14ac:dyDescent="0.4">
      <c r="A9" s="73">
        <v>10</v>
      </c>
      <c r="B9" s="52" t="s">
        <v>15</v>
      </c>
      <c r="C9" s="73">
        <v>40</v>
      </c>
      <c r="D9" s="53" t="s">
        <v>39</v>
      </c>
      <c r="E9" s="23">
        <v>341</v>
      </c>
      <c r="F9" s="24">
        <v>326</v>
      </c>
      <c r="G9" s="24">
        <v>377</v>
      </c>
      <c r="H9" s="25">
        <v>703</v>
      </c>
      <c r="I9" s="23">
        <v>-6</v>
      </c>
      <c r="J9" s="24">
        <v>-9</v>
      </c>
      <c r="K9" s="24">
        <v>-5</v>
      </c>
      <c r="L9" s="25">
        <v>-14</v>
      </c>
      <c r="M9" s="26">
        <v>80</v>
      </c>
      <c r="N9" s="27">
        <v>0.11379800853485064</v>
      </c>
      <c r="O9" s="28">
        <v>457</v>
      </c>
      <c r="P9" s="27">
        <v>0.65007112375533427</v>
      </c>
      <c r="Q9" s="28">
        <v>68</v>
      </c>
      <c r="R9" s="29">
        <v>98</v>
      </c>
      <c r="S9" s="28">
        <v>166</v>
      </c>
      <c r="T9" s="30">
        <v>0.23613086770981509</v>
      </c>
      <c r="U9" s="31">
        <v>30</v>
      </c>
      <c r="V9" s="34">
        <v>53</v>
      </c>
      <c r="W9" s="32">
        <v>83</v>
      </c>
      <c r="X9" s="33">
        <v>0.11806543385490754</v>
      </c>
    </row>
    <row r="10" spans="1:24" ht="16.5" customHeight="1" x14ac:dyDescent="0.4">
      <c r="A10" s="73">
        <v>10</v>
      </c>
      <c r="B10" s="52" t="s">
        <v>15</v>
      </c>
      <c r="C10" s="73">
        <v>41</v>
      </c>
      <c r="D10" s="53" t="s">
        <v>40</v>
      </c>
      <c r="E10" s="23">
        <v>118</v>
      </c>
      <c r="F10" s="24">
        <v>142</v>
      </c>
      <c r="G10" s="24">
        <v>144</v>
      </c>
      <c r="H10" s="25">
        <v>286</v>
      </c>
      <c r="I10" s="23">
        <v>1</v>
      </c>
      <c r="J10" s="24">
        <v>-1</v>
      </c>
      <c r="K10" s="24">
        <v>-1</v>
      </c>
      <c r="L10" s="25">
        <v>-2</v>
      </c>
      <c r="M10" s="26">
        <v>38</v>
      </c>
      <c r="N10" s="27">
        <v>0.13286713286713286</v>
      </c>
      <c r="O10" s="28">
        <v>196</v>
      </c>
      <c r="P10" s="27">
        <v>0.68531468531468531</v>
      </c>
      <c r="Q10" s="28">
        <v>26</v>
      </c>
      <c r="R10" s="29">
        <v>26</v>
      </c>
      <c r="S10" s="28">
        <v>52</v>
      </c>
      <c r="T10" s="30">
        <v>0.18181818181818182</v>
      </c>
      <c r="U10" s="31">
        <v>17</v>
      </c>
      <c r="V10" s="29">
        <v>18</v>
      </c>
      <c r="W10" s="32">
        <v>35</v>
      </c>
      <c r="X10" s="33">
        <v>0.12237762237762238</v>
      </c>
    </row>
    <row r="11" spans="1:24" ht="16.5" customHeight="1" x14ac:dyDescent="0.4">
      <c r="A11" s="73">
        <v>10</v>
      </c>
      <c r="B11" s="52" t="s">
        <v>15</v>
      </c>
      <c r="C11" s="73">
        <v>50</v>
      </c>
      <c r="D11" s="53" t="s">
        <v>41</v>
      </c>
      <c r="E11" s="23">
        <v>383</v>
      </c>
      <c r="F11" s="24">
        <v>378</v>
      </c>
      <c r="G11" s="24">
        <v>429</v>
      </c>
      <c r="H11" s="25">
        <v>807</v>
      </c>
      <c r="I11" s="23">
        <v>-1</v>
      </c>
      <c r="J11" s="24">
        <v>0</v>
      </c>
      <c r="K11" s="24">
        <v>3</v>
      </c>
      <c r="L11" s="25">
        <v>3</v>
      </c>
      <c r="M11" s="26">
        <v>108</v>
      </c>
      <c r="N11" s="27">
        <v>0.13382899628252787</v>
      </c>
      <c r="O11" s="28">
        <v>483</v>
      </c>
      <c r="P11" s="27">
        <v>0.5985130111524164</v>
      </c>
      <c r="Q11" s="28">
        <v>91</v>
      </c>
      <c r="R11" s="29">
        <v>125</v>
      </c>
      <c r="S11" s="28">
        <v>216</v>
      </c>
      <c r="T11" s="30">
        <v>0.26765799256505574</v>
      </c>
      <c r="U11" s="31">
        <v>44</v>
      </c>
      <c r="V11" s="29">
        <v>64</v>
      </c>
      <c r="W11" s="32">
        <v>108</v>
      </c>
      <c r="X11" s="33">
        <v>0.13382899628252787</v>
      </c>
    </row>
    <row r="12" spans="1:24" ht="16.5" customHeight="1" x14ac:dyDescent="0.4">
      <c r="A12" s="73">
        <v>10</v>
      </c>
      <c r="B12" s="52" t="s">
        <v>15</v>
      </c>
      <c r="C12" s="73">
        <v>51</v>
      </c>
      <c r="D12" s="53" t="s">
        <v>42</v>
      </c>
      <c r="E12" s="23">
        <v>330</v>
      </c>
      <c r="F12" s="24">
        <v>386</v>
      </c>
      <c r="G12" s="24">
        <v>430</v>
      </c>
      <c r="H12" s="25">
        <v>816</v>
      </c>
      <c r="I12" s="23">
        <v>4</v>
      </c>
      <c r="J12" s="24">
        <v>3</v>
      </c>
      <c r="K12" s="24">
        <v>3</v>
      </c>
      <c r="L12" s="25">
        <v>6</v>
      </c>
      <c r="M12" s="26">
        <v>126</v>
      </c>
      <c r="N12" s="27">
        <v>0.15441176470588236</v>
      </c>
      <c r="O12" s="28">
        <v>516</v>
      </c>
      <c r="P12" s="27">
        <v>0.63235294117647056</v>
      </c>
      <c r="Q12" s="28">
        <v>75</v>
      </c>
      <c r="R12" s="29">
        <v>99</v>
      </c>
      <c r="S12" s="28">
        <v>174</v>
      </c>
      <c r="T12" s="30">
        <v>0.21323529411764705</v>
      </c>
      <c r="U12" s="31">
        <v>37</v>
      </c>
      <c r="V12" s="29">
        <v>59</v>
      </c>
      <c r="W12" s="32">
        <v>96</v>
      </c>
      <c r="X12" s="33">
        <v>0.11764705882352941</v>
      </c>
    </row>
    <row r="13" spans="1:24" ht="16.5" customHeight="1" x14ac:dyDescent="0.4">
      <c r="A13" s="73">
        <v>10</v>
      </c>
      <c r="B13" s="52" t="s">
        <v>15</v>
      </c>
      <c r="C13" s="73">
        <v>60</v>
      </c>
      <c r="D13" s="53" t="s">
        <v>43</v>
      </c>
      <c r="E13" s="23">
        <v>458</v>
      </c>
      <c r="F13" s="24">
        <v>449</v>
      </c>
      <c r="G13" s="24">
        <v>512</v>
      </c>
      <c r="H13" s="25">
        <v>961</v>
      </c>
      <c r="I13" s="23">
        <v>-4</v>
      </c>
      <c r="J13" s="24">
        <v>-6</v>
      </c>
      <c r="K13" s="24">
        <v>-6</v>
      </c>
      <c r="L13" s="25">
        <v>-12</v>
      </c>
      <c r="M13" s="26">
        <v>115</v>
      </c>
      <c r="N13" s="27">
        <v>0.11966701352757544</v>
      </c>
      <c r="O13" s="28">
        <v>602</v>
      </c>
      <c r="P13" s="27">
        <v>0.62643080124869932</v>
      </c>
      <c r="Q13" s="28">
        <v>105</v>
      </c>
      <c r="R13" s="29">
        <v>139</v>
      </c>
      <c r="S13" s="28">
        <v>244</v>
      </c>
      <c r="T13" s="30">
        <v>0.25390218522372526</v>
      </c>
      <c r="U13" s="31">
        <v>47</v>
      </c>
      <c r="V13" s="34">
        <v>65</v>
      </c>
      <c r="W13" s="32">
        <v>112</v>
      </c>
      <c r="X13" s="33">
        <v>0.11654526534859522</v>
      </c>
    </row>
    <row r="14" spans="1:24" ht="16.5" customHeight="1" x14ac:dyDescent="0.4">
      <c r="A14" s="73">
        <v>10</v>
      </c>
      <c r="B14" s="52" t="s">
        <v>15</v>
      </c>
      <c r="C14" s="73">
        <v>61</v>
      </c>
      <c r="D14" s="53" t="s">
        <v>44</v>
      </c>
      <c r="E14" s="23">
        <v>417</v>
      </c>
      <c r="F14" s="24">
        <v>446</v>
      </c>
      <c r="G14" s="24">
        <v>442</v>
      </c>
      <c r="H14" s="25">
        <v>888</v>
      </c>
      <c r="I14" s="23">
        <v>5</v>
      </c>
      <c r="J14" s="24">
        <v>2</v>
      </c>
      <c r="K14" s="24">
        <v>-3</v>
      </c>
      <c r="L14" s="25">
        <v>-1</v>
      </c>
      <c r="M14" s="26">
        <v>107</v>
      </c>
      <c r="N14" s="27">
        <v>0.1204954954954955</v>
      </c>
      <c r="O14" s="28">
        <v>567</v>
      </c>
      <c r="P14" s="27">
        <v>0.63851351351351349</v>
      </c>
      <c r="Q14" s="28">
        <v>94</v>
      </c>
      <c r="R14" s="29">
        <v>120</v>
      </c>
      <c r="S14" s="28">
        <v>214</v>
      </c>
      <c r="T14" s="30">
        <v>0.240990990990991</v>
      </c>
      <c r="U14" s="31">
        <v>51</v>
      </c>
      <c r="V14" s="29">
        <v>59</v>
      </c>
      <c r="W14" s="32">
        <v>110</v>
      </c>
      <c r="X14" s="33">
        <v>0.12387387387387387</v>
      </c>
    </row>
    <row r="15" spans="1:24" ht="16.5" customHeight="1" x14ac:dyDescent="0.4">
      <c r="A15" s="73">
        <v>10</v>
      </c>
      <c r="B15" s="52" t="s">
        <v>15</v>
      </c>
      <c r="C15" s="73">
        <v>80</v>
      </c>
      <c r="D15" s="53" t="s">
        <v>47</v>
      </c>
      <c r="E15" s="23">
        <v>342</v>
      </c>
      <c r="F15" s="24">
        <v>391</v>
      </c>
      <c r="G15" s="24">
        <v>445</v>
      </c>
      <c r="H15" s="25">
        <v>836</v>
      </c>
      <c r="I15" s="23">
        <v>0</v>
      </c>
      <c r="J15" s="24">
        <v>-4</v>
      </c>
      <c r="K15" s="24">
        <v>-1</v>
      </c>
      <c r="L15" s="25">
        <v>-5</v>
      </c>
      <c r="M15" s="26">
        <v>129</v>
      </c>
      <c r="N15" s="27">
        <v>0.15430622009569378</v>
      </c>
      <c r="O15" s="28">
        <v>540</v>
      </c>
      <c r="P15" s="27">
        <v>0.64593301435406703</v>
      </c>
      <c r="Q15" s="28">
        <v>61</v>
      </c>
      <c r="R15" s="29">
        <v>106</v>
      </c>
      <c r="S15" s="28">
        <v>167</v>
      </c>
      <c r="T15" s="30">
        <v>0.19976076555023922</v>
      </c>
      <c r="U15" s="31">
        <v>31</v>
      </c>
      <c r="V15" s="29">
        <v>55</v>
      </c>
      <c r="W15" s="32">
        <v>86</v>
      </c>
      <c r="X15" s="33">
        <v>0.10287081339712918</v>
      </c>
    </row>
    <row r="16" spans="1:24" ht="16.5" customHeight="1" x14ac:dyDescent="0.4">
      <c r="A16" s="73">
        <v>10</v>
      </c>
      <c r="B16" s="52" t="s">
        <v>15</v>
      </c>
      <c r="C16" s="73">
        <v>170</v>
      </c>
      <c r="D16" s="53" t="s">
        <v>61</v>
      </c>
      <c r="E16" s="23">
        <v>325</v>
      </c>
      <c r="F16" s="24">
        <v>371</v>
      </c>
      <c r="G16" s="24">
        <v>372</v>
      </c>
      <c r="H16" s="25">
        <v>743</v>
      </c>
      <c r="I16" s="23">
        <v>-3</v>
      </c>
      <c r="J16" s="24">
        <v>-3</v>
      </c>
      <c r="K16" s="24">
        <v>-3</v>
      </c>
      <c r="L16" s="25">
        <v>-6</v>
      </c>
      <c r="M16" s="26">
        <v>87</v>
      </c>
      <c r="N16" s="27">
        <v>0.11709286675639301</v>
      </c>
      <c r="O16" s="28">
        <v>430</v>
      </c>
      <c r="P16" s="27">
        <v>0.57873485868102292</v>
      </c>
      <c r="Q16" s="28">
        <v>102</v>
      </c>
      <c r="R16" s="29">
        <v>124</v>
      </c>
      <c r="S16" s="28">
        <v>226</v>
      </c>
      <c r="T16" s="30">
        <v>0.30417227456258411</v>
      </c>
      <c r="U16" s="28">
        <v>46</v>
      </c>
      <c r="V16" s="35">
        <v>63</v>
      </c>
      <c r="W16" s="32">
        <v>109</v>
      </c>
      <c r="X16" s="33">
        <v>0.14670255720053835</v>
      </c>
    </row>
    <row r="17" spans="1:24" ht="16.5" customHeight="1" x14ac:dyDescent="0.4">
      <c r="A17" s="73">
        <v>10</v>
      </c>
      <c r="B17" s="52" t="s">
        <v>15</v>
      </c>
      <c r="C17" s="73">
        <v>171</v>
      </c>
      <c r="D17" s="53" t="s">
        <v>62</v>
      </c>
      <c r="E17" s="23">
        <v>709</v>
      </c>
      <c r="F17" s="24">
        <v>890</v>
      </c>
      <c r="G17" s="24">
        <v>886</v>
      </c>
      <c r="H17" s="25">
        <v>1776</v>
      </c>
      <c r="I17" s="23">
        <v>-5</v>
      </c>
      <c r="J17" s="24">
        <v>-1</v>
      </c>
      <c r="K17" s="24">
        <v>-5</v>
      </c>
      <c r="L17" s="25">
        <v>-6</v>
      </c>
      <c r="M17" s="26">
        <v>288</v>
      </c>
      <c r="N17" s="27">
        <v>0.16216216216216217</v>
      </c>
      <c r="O17" s="28">
        <v>1150</v>
      </c>
      <c r="P17" s="27">
        <v>0.64752252252252251</v>
      </c>
      <c r="Q17" s="28">
        <v>165</v>
      </c>
      <c r="R17" s="29">
        <v>173</v>
      </c>
      <c r="S17" s="28">
        <v>338</v>
      </c>
      <c r="T17" s="30">
        <v>0.19031531531531531</v>
      </c>
      <c r="U17" s="28">
        <v>60</v>
      </c>
      <c r="V17" s="35">
        <v>84</v>
      </c>
      <c r="W17" s="32">
        <v>144</v>
      </c>
      <c r="X17" s="33">
        <v>8.1081081081081086E-2</v>
      </c>
    </row>
    <row r="18" spans="1:24" ht="16.5" customHeight="1" x14ac:dyDescent="0.4">
      <c r="A18" s="73">
        <v>10</v>
      </c>
      <c r="B18" s="52" t="s">
        <v>15</v>
      </c>
      <c r="C18" s="73">
        <v>180</v>
      </c>
      <c r="D18" s="53" t="s">
        <v>63</v>
      </c>
      <c r="E18" s="23">
        <v>284</v>
      </c>
      <c r="F18" s="24">
        <v>332</v>
      </c>
      <c r="G18" s="24">
        <v>365</v>
      </c>
      <c r="H18" s="25">
        <v>697</v>
      </c>
      <c r="I18" s="23">
        <v>-5</v>
      </c>
      <c r="J18" s="24">
        <v>-10</v>
      </c>
      <c r="K18" s="24">
        <v>-6</v>
      </c>
      <c r="L18" s="25">
        <v>-16</v>
      </c>
      <c r="M18" s="26">
        <v>92</v>
      </c>
      <c r="N18" s="27">
        <v>0.13199426111908177</v>
      </c>
      <c r="O18" s="28">
        <v>410</v>
      </c>
      <c r="P18" s="27">
        <v>0.58823529411764708</v>
      </c>
      <c r="Q18" s="28">
        <v>83</v>
      </c>
      <c r="R18" s="29">
        <v>112</v>
      </c>
      <c r="S18" s="28">
        <v>195</v>
      </c>
      <c r="T18" s="30">
        <v>0.27977044476327118</v>
      </c>
      <c r="U18" s="28">
        <v>34</v>
      </c>
      <c r="V18" s="35">
        <v>68</v>
      </c>
      <c r="W18" s="32">
        <v>102</v>
      </c>
      <c r="X18" s="33">
        <v>0.14634146341463414</v>
      </c>
    </row>
    <row r="19" spans="1:24" ht="16.5" customHeight="1" x14ac:dyDescent="0.4">
      <c r="A19" s="73">
        <v>10</v>
      </c>
      <c r="B19" s="52" t="s">
        <v>15</v>
      </c>
      <c r="C19" s="73">
        <v>190</v>
      </c>
      <c r="D19" s="53" t="s">
        <v>64</v>
      </c>
      <c r="E19" s="23">
        <v>221</v>
      </c>
      <c r="F19" s="24">
        <v>216</v>
      </c>
      <c r="G19" s="24">
        <v>268</v>
      </c>
      <c r="H19" s="25">
        <v>484</v>
      </c>
      <c r="I19" s="23">
        <v>-2</v>
      </c>
      <c r="J19" s="24">
        <v>-3</v>
      </c>
      <c r="K19" s="24">
        <v>-1</v>
      </c>
      <c r="L19" s="25">
        <v>-4</v>
      </c>
      <c r="M19" s="26">
        <v>55</v>
      </c>
      <c r="N19" s="27">
        <v>0.11363636363636363</v>
      </c>
      <c r="O19" s="28">
        <v>231</v>
      </c>
      <c r="P19" s="27">
        <v>0.47727272727272729</v>
      </c>
      <c r="Q19" s="28">
        <v>75</v>
      </c>
      <c r="R19" s="29">
        <v>123</v>
      </c>
      <c r="S19" s="28">
        <v>198</v>
      </c>
      <c r="T19" s="30">
        <v>0.40909090909090912</v>
      </c>
      <c r="U19" s="28">
        <v>26</v>
      </c>
      <c r="V19" s="35">
        <v>78</v>
      </c>
      <c r="W19" s="32">
        <v>104</v>
      </c>
      <c r="X19" s="33">
        <v>0.21487603305785125</v>
      </c>
    </row>
    <row r="20" spans="1:24" ht="16.5" customHeight="1" x14ac:dyDescent="0.4">
      <c r="A20" s="73">
        <v>10</v>
      </c>
      <c r="B20" s="52" t="s">
        <v>15</v>
      </c>
      <c r="C20" s="73">
        <v>200</v>
      </c>
      <c r="D20" s="53" t="s">
        <v>65</v>
      </c>
      <c r="E20" s="23">
        <v>208</v>
      </c>
      <c r="F20" s="24">
        <v>274</v>
      </c>
      <c r="G20" s="24">
        <v>289</v>
      </c>
      <c r="H20" s="25">
        <v>563</v>
      </c>
      <c r="I20" s="23">
        <v>-1</v>
      </c>
      <c r="J20" s="24">
        <v>1</v>
      </c>
      <c r="K20" s="24">
        <v>0</v>
      </c>
      <c r="L20" s="25">
        <v>1</v>
      </c>
      <c r="M20" s="26">
        <v>80</v>
      </c>
      <c r="N20" s="27">
        <v>0.14209591474245115</v>
      </c>
      <c r="O20" s="28">
        <v>308</v>
      </c>
      <c r="P20" s="27">
        <v>0.54706927175843689</v>
      </c>
      <c r="Q20" s="28">
        <v>77</v>
      </c>
      <c r="R20" s="29">
        <v>98</v>
      </c>
      <c r="S20" s="28">
        <v>175</v>
      </c>
      <c r="T20" s="30">
        <v>0.31083481349911191</v>
      </c>
      <c r="U20" s="28">
        <v>36</v>
      </c>
      <c r="V20" s="35">
        <v>48</v>
      </c>
      <c r="W20" s="32">
        <v>84</v>
      </c>
      <c r="X20" s="33">
        <v>0.1492007104795737</v>
      </c>
    </row>
    <row r="21" spans="1:24" ht="16.5" customHeight="1" x14ac:dyDescent="0.4">
      <c r="A21" s="73">
        <v>10</v>
      </c>
      <c r="B21" s="52" t="s">
        <v>15</v>
      </c>
      <c r="C21" s="73">
        <v>210</v>
      </c>
      <c r="D21" s="53" t="s">
        <v>66</v>
      </c>
      <c r="E21" s="23">
        <v>68</v>
      </c>
      <c r="F21" s="24">
        <v>97</v>
      </c>
      <c r="G21" s="24">
        <v>96</v>
      </c>
      <c r="H21" s="25">
        <v>193</v>
      </c>
      <c r="I21" s="23">
        <v>0</v>
      </c>
      <c r="J21" s="24">
        <v>-2</v>
      </c>
      <c r="K21" s="24">
        <v>1</v>
      </c>
      <c r="L21" s="25">
        <v>-1</v>
      </c>
      <c r="M21" s="26">
        <v>15</v>
      </c>
      <c r="N21" s="27">
        <v>7.7720207253886009E-2</v>
      </c>
      <c r="O21" s="28">
        <v>96</v>
      </c>
      <c r="P21" s="27">
        <v>0.49740932642487046</v>
      </c>
      <c r="Q21" s="28">
        <v>42</v>
      </c>
      <c r="R21" s="29">
        <v>40</v>
      </c>
      <c r="S21" s="28">
        <v>82</v>
      </c>
      <c r="T21" s="30">
        <v>0.42487046632124353</v>
      </c>
      <c r="U21" s="28">
        <v>19</v>
      </c>
      <c r="V21" s="35">
        <v>25</v>
      </c>
      <c r="W21" s="32">
        <v>44</v>
      </c>
      <c r="X21" s="33">
        <v>0.22797927461139897</v>
      </c>
    </row>
    <row r="22" spans="1:24" ht="16.5" customHeight="1" x14ac:dyDescent="0.4">
      <c r="A22" s="73">
        <v>10</v>
      </c>
      <c r="B22" s="52" t="s">
        <v>15</v>
      </c>
      <c r="C22" s="73">
        <v>220</v>
      </c>
      <c r="D22" s="53" t="s">
        <v>67</v>
      </c>
      <c r="E22" s="23">
        <v>242</v>
      </c>
      <c r="F22" s="24">
        <v>300</v>
      </c>
      <c r="G22" s="24">
        <v>298</v>
      </c>
      <c r="H22" s="25">
        <v>598</v>
      </c>
      <c r="I22" s="23">
        <v>1</v>
      </c>
      <c r="J22" s="24">
        <v>-1</v>
      </c>
      <c r="K22" s="24">
        <v>-1</v>
      </c>
      <c r="L22" s="25">
        <v>-2</v>
      </c>
      <c r="M22" s="26">
        <v>63</v>
      </c>
      <c r="N22" s="27">
        <v>0.10535117056856187</v>
      </c>
      <c r="O22" s="28">
        <v>359</v>
      </c>
      <c r="P22" s="27">
        <v>0.60033444816053516</v>
      </c>
      <c r="Q22" s="28">
        <v>80</v>
      </c>
      <c r="R22" s="29">
        <v>96</v>
      </c>
      <c r="S22" s="28">
        <v>176</v>
      </c>
      <c r="T22" s="30">
        <v>0.29431438127090304</v>
      </c>
      <c r="U22" s="28">
        <v>36</v>
      </c>
      <c r="V22" s="35">
        <v>50</v>
      </c>
      <c r="W22" s="32">
        <v>86</v>
      </c>
      <c r="X22" s="33">
        <v>0.14381270903010032</v>
      </c>
    </row>
    <row r="23" spans="1:24" ht="16.5" customHeight="1" x14ac:dyDescent="0.4">
      <c r="A23" s="73"/>
      <c r="B23" s="52" t="s">
        <v>186</v>
      </c>
      <c r="C23" s="73"/>
      <c r="D23" s="53"/>
      <c r="E23" s="23">
        <f>SUM(E6:E22)</f>
        <v>5644</v>
      </c>
      <c r="F23" s="23">
        <f t="shared" ref="F23:L23" si="0">SUM(F6:F22)</f>
        <v>6243</v>
      </c>
      <c r="G23" s="23">
        <f t="shared" si="0"/>
        <v>6623</v>
      </c>
      <c r="H23" s="23">
        <f t="shared" si="0"/>
        <v>12866</v>
      </c>
      <c r="I23" s="23">
        <f t="shared" si="0"/>
        <v>-6</v>
      </c>
      <c r="J23" s="23">
        <f t="shared" si="0"/>
        <v>-21</v>
      </c>
      <c r="K23" s="23">
        <f t="shared" si="0"/>
        <v>-11</v>
      </c>
      <c r="L23" s="23">
        <f t="shared" si="0"/>
        <v>-32</v>
      </c>
      <c r="M23" s="47">
        <f>SUM(M6:M22)</f>
        <v>1722</v>
      </c>
      <c r="N23" s="27">
        <f>M23/$H$23</f>
        <v>0.13384113166485309</v>
      </c>
      <c r="O23" s="48">
        <f>SUM(O6:O22)</f>
        <v>7968</v>
      </c>
      <c r="P23" s="27">
        <f>O23/$H$23</f>
        <v>0.61930669982900666</v>
      </c>
      <c r="Q23" s="48">
        <f>SUM(Q6:Q22)</f>
        <v>1385</v>
      </c>
      <c r="R23" s="49">
        <f>SUM(R6:R22)</f>
        <v>1791</v>
      </c>
      <c r="S23" s="48">
        <f>SUM(S6:S22)</f>
        <v>3176</v>
      </c>
      <c r="T23" s="30">
        <f>S23/$H$23</f>
        <v>0.24685216850614022</v>
      </c>
      <c r="U23" s="48">
        <f>SUM(U6:U22)</f>
        <v>620</v>
      </c>
      <c r="V23" s="50">
        <f>SUM(V6:V22)</f>
        <v>964</v>
      </c>
      <c r="W23" s="51">
        <f>SUM(W6:W22)</f>
        <v>1584</v>
      </c>
      <c r="X23" s="33">
        <f>W23/$H$23</f>
        <v>0.12311518731540494</v>
      </c>
    </row>
    <row r="24" spans="1:24" ht="16.5" customHeight="1" x14ac:dyDescent="0.4">
      <c r="A24" s="73">
        <v>20</v>
      </c>
      <c r="B24" s="52" t="s">
        <v>18</v>
      </c>
      <c r="C24" s="73">
        <v>221</v>
      </c>
      <c r="D24" s="53" t="s">
        <v>68</v>
      </c>
      <c r="E24" s="23">
        <v>211</v>
      </c>
      <c r="F24" s="24">
        <v>227</v>
      </c>
      <c r="G24" s="24">
        <v>238</v>
      </c>
      <c r="H24" s="25">
        <v>465</v>
      </c>
      <c r="I24" s="23">
        <v>0</v>
      </c>
      <c r="J24" s="24">
        <v>-7</v>
      </c>
      <c r="K24" s="24">
        <v>2</v>
      </c>
      <c r="L24" s="25">
        <v>-5</v>
      </c>
      <c r="M24" s="26">
        <v>100</v>
      </c>
      <c r="N24" s="27">
        <v>0.21505376344086022</v>
      </c>
      <c r="O24" s="28">
        <v>329</v>
      </c>
      <c r="P24" s="27">
        <v>0.7075268817204301</v>
      </c>
      <c r="Q24" s="28">
        <v>15</v>
      </c>
      <c r="R24" s="29">
        <v>21</v>
      </c>
      <c r="S24" s="28">
        <v>36</v>
      </c>
      <c r="T24" s="30">
        <v>7.7419354838709681E-2</v>
      </c>
      <c r="U24" s="28">
        <v>5</v>
      </c>
      <c r="V24" s="35">
        <v>12</v>
      </c>
      <c r="W24" s="32">
        <v>17</v>
      </c>
      <c r="X24" s="33">
        <v>3.6559139784946237E-2</v>
      </c>
    </row>
    <row r="25" spans="1:24" ht="16.5" customHeight="1" x14ac:dyDescent="0.4">
      <c r="A25" s="73">
        <v>20</v>
      </c>
      <c r="B25" s="52" t="s">
        <v>18</v>
      </c>
      <c r="C25" s="73">
        <v>222</v>
      </c>
      <c r="D25" s="53" t="s">
        <v>69</v>
      </c>
      <c r="E25" s="23">
        <v>449</v>
      </c>
      <c r="F25" s="24">
        <v>526</v>
      </c>
      <c r="G25" s="24">
        <v>565</v>
      </c>
      <c r="H25" s="25">
        <v>1091</v>
      </c>
      <c r="I25" s="23">
        <v>1</v>
      </c>
      <c r="J25" s="24">
        <v>3</v>
      </c>
      <c r="K25" s="24">
        <v>0</v>
      </c>
      <c r="L25" s="25">
        <v>3</v>
      </c>
      <c r="M25" s="26">
        <v>241</v>
      </c>
      <c r="N25" s="27">
        <v>0.22089825847846012</v>
      </c>
      <c r="O25" s="28">
        <v>759</v>
      </c>
      <c r="P25" s="27">
        <v>0.69569202566452792</v>
      </c>
      <c r="Q25" s="28">
        <v>41</v>
      </c>
      <c r="R25" s="29">
        <v>50</v>
      </c>
      <c r="S25" s="28">
        <v>91</v>
      </c>
      <c r="T25" s="30">
        <v>8.3409715857011915E-2</v>
      </c>
      <c r="U25" s="28">
        <v>12</v>
      </c>
      <c r="V25" s="35">
        <v>18</v>
      </c>
      <c r="W25" s="32">
        <v>30</v>
      </c>
      <c r="X25" s="33">
        <v>2.7497708524289642E-2</v>
      </c>
    </row>
    <row r="26" spans="1:24" ht="16.5" customHeight="1" x14ac:dyDescent="0.4">
      <c r="A26" s="73">
        <v>20</v>
      </c>
      <c r="B26" s="52" t="s">
        <v>18</v>
      </c>
      <c r="C26" s="73">
        <v>223</v>
      </c>
      <c r="D26" s="53" t="s">
        <v>70</v>
      </c>
      <c r="E26" s="23">
        <v>144</v>
      </c>
      <c r="F26" s="24">
        <v>201</v>
      </c>
      <c r="G26" s="24">
        <v>177</v>
      </c>
      <c r="H26" s="25">
        <v>378</v>
      </c>
      <c r="I26" s="23">
        <v>0</v>
      </c>
      <c r="J26" s="24">
        <v>0</v>
      </c>
      <c r="K26" s="24">
        <v>0</v>
      </c>
      <c r="L26" s="25">
        <v>0</v>
      </c>
      <c r="M26" s="26">
        <v>84</v>
      </c>
      <c r="N26" s="27">
        <v>0.22222222222222221</v>
      </c>
      <c r="O26" s="28">
        <v>243</v>
      </c>
      <c r="P26" s="27">
        <v>0.6428571428571429</v>
      </c>
      <c r="Q26" s="28">
        <v>24</v>
      </c>
      <c r="R26" s="29">
        <v>27</v>
      </c>
      <c r="S26" s="28">
        <v>51</v>
      </c>
      <c r="T26" s="30">
        <v>0.13492063492063491</v>
      </c>
      <c r="U26" s="28">
        <v>4</v>
      </c>
      <c r="V26" s="35">
        <v>12</v>
      </c>
      <c r="W26" s="32">
        <v>16</v>
      </c>
      <c r="X26" s="33">
        <v>4.2328042328042326E-2</v>
      </c>
    </row>
    <row r="27" spans="1:24" ht="16.5" customHeight="1" x14ac:dyDescent="0.4">
      <c r="A27" s="73">
        <v>20</v>
      </c>
      <c r="B27" s="52" t="s">
        <v>18</v>
      </c>
      <c r="C27" s="73">
        <v>225</v>
      </c>
      <c r="D27" s="53" t="s">
        <v>71</v>
      </c>
      <c r="E27" s="23">
        <v>314</v>
      </c>
      <c r="F27" s="24">
        <v>439</v>
      </c>
      <c r="G27" s="24">
        <v>472</v>
      </c>
      <c r="H27" s="25">
        <v>911</v>
      </c>
      <c r="I27" s="23">
        <v>1</v>
      </c>
      <c r="J27" s="24">
        <v>0</v>
      </c>
      <c r="K27" s="24">
        <v>5</v>
      </c>
      <c r="L27" s="25">
        <v>5</v>
      </c>
      <c r="M27" s="26">
        <v>201</v>
      </c>
      <c r="N27" s="27">
        <v>0.22063666300768386</v>
      </c>
      <c r="O27" s="28">
        <v>579</v>
      </c>
      <c r="P27" s="27">
        <v>0.63556531284302964</v>
      </c>
      <c r="Q27" s="28">
        <v>58</v>
      </c>
      <c r="R27" s="29">
        <v>73</v>
      </c>
      <c r="S27" s="28">
        <v>131</v>
      </c>
      <c r="T27" s="30">
        <v>0.1437980241492865</v>
      </c>
      <c r="U27" s="28">
        <v>22</v>
      </c>
      <c r="V27" s="35">
        <v>35</v>
      </c>
      <c r="W27" s="32">
        <v>57</v>
      </c>
      <c r="X27" s="33">
        <v>6.2568605927552146E-2</v>
      </c>
    </row>
    <row r="28" spans="1:24" ht="16.5" customHeight="1" x14ac:dyDescent="0.4">
      <c r="A28" s="74"/>
      <c r="B28" s="52" t="s">
        <v>187</v>
      </c>
      <c r="C28" s="74"/>
      <c r="D28" s="53"/>
      <c r="E28" s="54">
        <f>SUM(E24:E27)</f>
        <v>1118</v>
      </c>
      <c r="F28" s="55">
        <f t="shared" ref="F28:L28" si="1">SUM(F24:F27)</f>
        <v>1393</v>
      </c>
      <c r="G28" s="55">
        <f t="shared" si="1"/>
        <v>1452</v>
      </c>
      <c r="H28" s="56">
        <f t="shared" si="1"/>
        <v>2845</v>
      </c>
      <c r="I28" s="54">
        <f t="shared" si="1"/>
        <v>2</v>
      </c>
      <c r="J28" s="55">
        <f t="shared" si="1"/>
        <v>-4</v>
      </c>
      <c r="K28" s="55">
        <f t="shared" si="1"/>
        <v>7</v>
      </c>
      <c r="L28" s="56">
        <f t="shared" si="1"/>
        <v>3</v>
      </c>
      <c r="M28" s="47">
        <f>SUM(M24:M27)</f>
        <v>626</v>
      </c>
      <c r="N28" s="27">
        <f>M28/$H$28</f>
        <v>0.22003514938488578</v>
      </c>
      <c r="O28" s="48">
        <f>SUM(O24:O27)</f>
        <v>1910</v>
      </c>
      <c r="P28" s="27">
        <f>O28/$H$28</f>
        <v>0.67135325131810197</v>
      </c>
      <c r="Q28" s="48">
        <f>SUM(Q24:Q27)</f>
        <v>138</v>
      </c>
      <c r="R28" s="49">
        <f>SUM(R24:R27)</f>
        <v>171</v>
      </c>
      <c r="S28" s="48">
        <f>SUM(S24:S27)</f>
        <v>309</v>
      </c>
      <c r="T28" s="30">
        <f>S28/$H$28</f>
        <v>0.10861159929701231</v>
      </c>
      <c r="U28" s="48">
        <f>SUM(U24:U27)</f>
        <v>43</v>
      </c>
      <c r="V28" s="50">
        <f>SUM(V24:V27)</f>
        <v>77</v>
      </c>
      <c r="W28" s="51">
        <f>SUM(W24:W27)</f>
        <v>120</v>
      </c>
      <c r="X28" s="33">
        <f>W28/$H$28</f>
        <v>4.21792618629174E-2</v>
      </c>
    </row>
    <row r="29" spans="1:24" ht="16.5" customHeight="1" x14ac:dyDescent="0.4">
      <c r="A29" s="73">
        <v>30</v>
      </c>
      <c r="B29" s="52" t="s">
        <v>16</v>
      </c>
      <c r="C29" s="73">
        <v>70</v>
      </c>
      <c r="D29" s="53" t="s">
        <v>45</v>
      </c>
      <c r="E29" s="23">
        <v>516</v>
      </c>
      <c r="F29" s="24">
        <v>555</v>
      </c>
      <c r="G29" s="24">
        <v>556</v>
      </c>
      <c r="H29" s="25">
        <v>1111</v>
      </c>
      <c r="I29" s="23">
        <v>1</v>
      </c>
      <c r="J29" s="24">
        <v>-1</v>
      </c>
      <c r="K29" s="24">
        <v>-2</v>
      </c>
      <c r="L29" s="25">
        <v>-3</v>
      </c>
      <c r="M29" s="26">
        <v>152</v>
      </c>
      <c r="N29" s="27">
        <v>0.13681368136813682</v>
      </c>
      <c r="O29" s="28">
        <v>750</v>
      </c>
      <c r="P29" s="27">
        <v>0.67506750675067506</v>
      </c>
      <c r="Q29" s="28">
        <v>92</v>
      </c>
      <c r="R29" s="29">
        <v>117</v>
      </c>
      <c r="S29" s="28">
        <v>209</v>
      </c>
      <c r="T29" s="30">
        <v>0.18811881188118812</v>
      </c>
      <c r="U29" s="31">
        <v>35</v>
      </c>
      <c r="V29" s="29">
        <v>61</v>
      </c>
      <c r="W29" s="32">
        <v>96</v>
      </c>
      <c r="X29" s="33">
        <v>8.6408640864086408E-2</v>
      </c>
    </row>
    <row r="30" spans="1:24" ht="16.5" customHeight="1" x14ac:dyDescent="0.4">
      <c r="A30" s="73">
        <v>30</v>
      </c>
      <c r="B30" s="52" t="s">
        <v>16</v>
      </c>
      <c r="C30" s="73">
        <v>71</v>
      </c>
      <c r="D30" s="53" t="s">
        <v>46</v>
      </c>
      <c r="E30" s="23">
        <v>152</v>
      </c>
      <c r="F30" s="24">
        <v>183</v>
      </c>
      <c r="G30" s="24">
        <v>193</v>
      </c>
      <c r="H30" s="25">
        <v>376</v>
      </c>
      <c r="I30" s="23">
        <v>5</v>
      </c>
      <c r="J30" s="24">
        <v>4</v>
      </c>
      <c r="K30" s="24">
        <v>4</v>
      </c>
      <c r="L30" s="25">
        <v>8</v>
      </c>
      <c r="M30" s="26">
        <v>64</v>
      </c>
      <c r="N30" s="27">
        <v>0.1702127659574468</v>
      </c>
      <c r="O30" s="28">
        <v>224</v>
      </c>
      <c r="P30" s="27">
        <v>0.5957446808510638</v>
      </c>
      <c r="Q30" s="28">
        <v>36</v>
      </c>
      <c r="R30" s="29">
        <v>52</v>
      </c>
      <c r="S30" s="28">
        <v>88</v>
      </c>
      <c r="T30" s="30">
        <v>0.23404255319148937</v>
      </c>
      <c r="U30" s="31">
        <v>16</v>
      </c>
      <c r="V30" s="29">
        <v>26</v>
      </c>
      <c r="W30" s="32">
        <v>42</v>
      </c>
      <c r="X30" s="33">
        <v>0.11170212765957446</v>
      </c>
    </row>
    <row r="31" spans="1:24" ht="16.5" customHeight="1" x14ac:dyDescent="0.4">
      <c r="A31" s="73">
        <v>30</v>
      </c>
      <c r="B31" s="52" t="s">
        <v>16</v>
      </c>
      <c r="C31" s="73">
        <v>90</v>
      </c>
      <c r="D31" s="53" t="s">
        <v>48</v>
      </c>
      <c r="E31" s="23">
        <v>389</v>
      </c>
      <c r="F31" s="24">
        <v>483</v>
      </c>
      <c r="G31" s="24">
        <v>502</v>
      </c>
      <c r="H31" s="25">
        <v>985</v>
      </c>
      <c r="I31" s="23">
        <v>3</v>
      </c>
      <c r="J31" s="24">
        <v>3</v>
      </c>
      <c r="K31" s="24">
        <v>3</v>
      </c>
      <c r="L31" s="25">
        <v>6</v>
      </c>
      <c r="M31" s="26">
        <v>152</v>
      </c>
      <c r="N31" s="27">
        <v>0.15431472081218275</v>
      </c>
      <c r="O31" s="28">
        <v>630</v>
      </c>
      <c r="P31" s="27">
        <v>0.63959390862944165</v>
      </c>
      <c r="Q31" s="28">
        <v>95</v>
      </c>
      <c r="R31" s="29">
        <v>108</v>
      </c>
      <c r="S31" s="28">
        <v>203</v>
      </c>
      <c r="T31" s="30">
        <v>0.20609137055837565</v>
      </c>
      <c r="U31" s="31">
        <v>42</v>
      </c>
      <c r="V31" s="29">
        <v>56</v>
      </c>
      <c r="W31" s="32">
        <v>98</v>
      </c>
      <c r="X31" s="33">
        <v>9.9492385786802029E-2</v>
      </c>
    </row>
    <row r="32" spans="1:24" ht="16.5" customHeight="1" x14ac:dyDescent="0.4">
      <c r="A32" s="73">
        <v>30</v>
      </c>
      <c r="B32" s="52" t="s">
        <v>16</v>
      </c>
      <c r="C32" s="73">
        <v>100</v>
      </c>
      <c r="D32" s="53" t="s">
        <v>49</v>
      </c>
      <c r="E32" s="23">
        <v>945</v>
      </c>
      <c r="F32" s="24">
        <v>1066</v>
      </c>
      <c r="G32" s="24">
        <v>1134</v>
      </c>
      <c r="H32" s="25">
        <v>2200</v>
      </c>
      <c r="I32" s="23">
        <v>10</v>
      </c>
      <c r="J32" s="24">
        <v>11</v>
      </c>
      <c r="K32" s="24">
        <v>7</v>
      </c>
      <c r="L32" s="25">
        <v>18</v>
      </c>
      <c r="M32" s="26">
        <v>327</v>
      </c>
      <c r="N32" s="27">
        <v>0.14863636363636365</v>
      </c>
      <c r="O32" s="28">
        <v>1499</v>
      </c>
      <c r="P32" s="27">
        <v>0.68136363636363639</v>
      </c>
      <c r="Q32" s="28">
        <v>166</v>
      </c>
      <c r="R32" s="29">
        <v>208</v>
      </c>
      <c r="S32" s="28">
        <v>374</v>
      </c>
      <c r="T32" s="30">
        <v>0.17</v>
      </c>
      <c r="U32" s="28">
        <v>75</v>
      </c>
      <c r="V32" s="35">
        <v>97</v>
      </c>
      <c r="W32" s="32">
        <v>172</v>
      </c>
      <c r="X32" s="33">
        <v>7.8181818181818186E-2</v>
      </c>
    </row>
    <row r="33" spans="1:24" ht="16.5" customHeight="1" x14ac:dyDescent="0.4">
      <c r="A33" s="73">
        <v>30</v>
      </c>
      <c r="B33" s="52" t="s">
        <v>16</v>
      </c>
      <c r="C33" s="73">
        <v>110</v>
      </c>
      <c r="D33" s="53" t="s">
        <v>50</v>
      </c>
      <c r="E33" s="23">
        <v>234</v>
      </c>
      <c r="F33" s="24">
        <v>221</v>
      </c>
      <c r="G33" s="24">
        <v>234</v>
      </c>
      <c r="H33" s="25">
        <v>455</v>
      </c>
      <c r="I33" s="23">
        <v>4</v>
      </c>
      <c r="J33" s="24">
        <v>3</v>
      </c>
      <c r="K33" s="24">
        <v>7</v>
      </c>
      <c r="L33" s="25">
        <v>10</v>
      </c>
      <c r="M33" s="26">
        <v>56</v>
      </c>
      <c r="N33" s="27">
        <v>0.12307692307692308</v>
      </c>
      <c r="O33" s="28">
        <v>280</v>
      </c>
      <c r="P33" s="27">
        <v>0.61538461538461542</v>
      </c>
      <c r="Q33" s="28">
        <v>52</v>
      </c>
      <c r="R33" s="29">
        <v>67</v>
      </c>
      <c r="S33" s="28">
        <v>119</v>
      </c>
      <c r="T33" s="30">
        <v>0.26153846153846155</v>
      </c>
      <c r="U33" s="28">
        <v>27</v>
      </c>
      <c r="V33" s="35">
        <v>39</v>
      </c>
      <c r="W33" s="32">
        <v>66</v>
      </c>
      <c r="X33" s="33">
        <v>0.14505494505494507</v>
      </c>
    </row>
    <row r="34" spans="1:24" ht="16.5" customHeight="1" x14ac:dyDescent="0.4">
      <c r="A34" s="73">
        <v>30</v>
      </c>
      <c r="B34" s="52" t="s">
        <v>16</v>
      </c>
      <c r="C34" s="73">
        <v>111</v>
      </c>
      <c r="D34" s="53" t="s">
        <v>51</v>
      </c>
      <c r="E34" s="23">
        <v>201</v>
      </c>
      <c r="F34" s="24">
        <v>229</v>
      </c>
      <c r="G34" s="24">
        <v>218</v>
      </c>
      <c r="H34" s="25">
        <v>447</v>
      </c>
      <c r="I34" s="23">
        <v>3</v>
      </c>
      <c r="J34" s="24">
        <v>1</v>
      </c>
      <c r="K34" s="24">
        <v>3</v>
      </c>
      <c r="L34" s="25">
        <v>4</v>
      </c>
      <c r="M34" s="26">
        <v>43</v>
      </c>
      <c r="N34" s="27">
        <v>9.6196868008948541E-2</v>
      </c>
      <c r="O34" s="28">
        <v>280</v>
      </c>
      <c r="P34" s="27">
        <v>0.62639821029082776</v>
      </c>
      <c r="Q34" s="28">
        <v>61</v>
      </c>
      <c r="R34" s="29">
        <v>63</v>
      </c>
      <c r="S34" s="28">
        <v>124</v>
      </c>
      <c r="T34" s="30">
        <v>0.27740492170022374</v>
      </c>
      <c r="U34" s="28">
        <v>29</v>
      </c>
      <c r="V34" s="35">
        <v>32</v>
      </c>
      <c r="W34" s="32">
        <v>61</v>
      </c>
      <c r="X34" s="33">
        <v>0.13646532438478748</v>
      </c>
    </row>
    <row r="35" spans="1:24" ht="16.5" customHeight="1" x14ac:dyDescent="0.4">
      <c r="A35" s="73">
        <v>30</v>
      </c>
      <c r="B35" s="52" t="s">
        <v>16</v>
      </c>
      <c r="C35" s="73">
        <v>115</v>
      </c>
      <c r="D35" s="53" t="s">
        <v>52</v>
      </c>
      <c r="E35" s="23">
        <v>207</v>
      </c>
      <c r="F35" s="24">
        <v>215</v>
      </c>
      <c r="G35" s="24">
        <v>221</v>
      </c>
      <c r="H35" s="25">
        <v>436</v>
      </c>
      <c r="I35" s="23">
        <v>4</v>
      </c>
      <c r="J35" s="24">
        <v>2</v>
      </c>
      <c r="K35" s="24">
        <v>3</v>
      </c>
      <c r="L35" s="25">
        <v>5</v>
      </c>
      <c r="M35" s="26">
        <v>40</v>
      </c>
      <c r="N35" s="27">
        <v>9.1743119266055051E-2</v>
      </c>
      <c r="O35" s="28">
        <v>268</v>
      </c>
      <c r="P35" s="27">
        <v>0.61467889908256879</v>
      </c>
      <c r="Q35" s="28">
        <v>49</v>
      </c>
      <c r="R35" s="29">
        <v>79</v>
      </c>
      <c r="S35" s="28">
        <v>128</v>
      </c>
      <c r="T35" s="30">
        <v>0.29357798165137616</v>
      </c>
      <c r="U35" s="28">
        <v>22</v>
      </c>
      <c r="V35" s="35">
        <v>45</v>
      </c>
      <c r="W35" s="32">
        <v>67</v>
      </c>
      <c r="X35" s="33">
        <v>0.1536697247706422</v>
      </c>
    </row>
    <row r="36" spans="1:24" ht="16.5" customHeight="1" x14ac:dyDescent="0.4">
      <c r="A36" s="73">
        <v>30</v>
      </c>
      <c r="B36" s="52" t="s">
        <v>16</v>
      </c>
      <c r="C36" s="73">
        <v>120</v>
      </c>
      <c r="D36" s="53" t="s">
        <v>53</v>
      </c>
      <c r="E36" s="23">
        <v>320</v>
      </c>
      <c r="F36" s="24">
        <v>342</v>
      </c>
      <c r="G36" s="24">
        <v>357</v>
      </c>
      <c r="H36" s="25">
        <v>699</v>
      </c>
      <c r="I36" s="23">
        <v>3</v>
      </c>
      <c r="J36" s="24">
        <v>0</v>
      </c>
      <c r="K36" s="24">
        <v>0</v>
      </c>
      <c r="L36" s="25">
        <v>0</v>
      </c>
      <c r="M36" s="26">
        <v>81</v>
      </c>
      <c r="N36" s="27">
        <v>0.11587982832618025</v>
      </c>
      <c r="O36" s="28">
        <v>417</v>
      </c>
      <c r="P36" s="27">
        <v>0.59656652360515017</v>
      </c>
      <c r="Q36" s="28">
        <v>81</v>
      </c>
      <c r="R36" s="29">
        <v>120</v>
      </c>
      <c r="S36" s="28">
        <v>201</v>
      </c>
      <c r="T36" s="30">
        <v>0.28755364806866951</v>
      </c>
      <c r="U36" s="28">
        <v>35</v>
      </c>
      <c r="V36" s="35">
        <v>70</v>
      </c>
      <c r="W36" s="32">
        <v>105</v>
      </c>
      <c r="X36" s="33">
        <v>0.15021459227467812</v>
      </c>
    </row>
    <row r="37" spans="1:24" ht="16.5" customHeight="1" x14ac:dyDescent="0.4">
      <c r="A37" s="73">
        <v>30</v>
      </c>
      <c r="B37" s="52" t="s">
        <v>16</v>
      </c>
      <c r="C37" s="73">
        <v>130</v>
      </c>
      <c r="D37" s="53" t="s">
        <v>54</v>
      </c>
      <c r="E37" s="23">
        <v>240</v>
      </c>
      <c r="F37" s="24">
        <v>259</v>
      </c>
      <c r="G37" s="24">
        <v>289</v>
      </c>
      <c r="H37" s="25">
        <v>548</v>
      </c>
      <c r="I37" s="23">
        <v>2</v>
      </c>
      <c r="J37" s="24">
        <v>0</v>
      </c>
      <c r="K37" s="24">
        <v>1</v>
      </c>
      <c r="L37" s="25">
        <v>1</v>
      </c>
      <c r="M37" s="26">
        <v>67</v>
      </c>
      <c r="N37" s="27">
        <v>0.12226277372262774</v>
      </c>
      <c r="O37" s="28">
        <v>359</v>
      </c>
      <c r="P37" s="27">
        <v>0.6551094890510949</v>
      </c>
      <c r="Q37" s="28">
        <v>51</v>
      </c>
      <c r="R37" s="29">
        <v>71</v>
      </c>
      <c r="S37" s="28">
        <v>122</v>
      </c>
      <c r="T37" s="30">
        <v>0.22262773722627738</v>
      </c>
      <c r="U37" s="28">
        <v>20</v>
      </c>
      <c r="V37" s="35">
        <v>36</v>
      </c>
      <c r="W37" s="32">
        <v>56</v>
      </c>
      <c r="X37" s="33">
        <v>0.10218978102189781</v>
      </c>
    </row>
    <row r="38" spans="1:24" ht="16.5" customHeight="1" x14ac:dyDescent="0.4">
      <c r="A38" s="73">
        <v>30</v>
      </c>
      <c r="B38" s="52" t="s">
        <v>16</v>
      </c>
      <c r="C38" s="73">
        <v>131</v>
      </c>
      <c r="D38" s="53" t="s">
        <v>55</v>
      </c>
      <c r="E38" s="23">
        <v>172</v>
      </c>
      <c r="F38" s="24">
        <v>181</v>
      </c>
      <c r="G38" s="24">
        <v>176</v>
      </c>
      <c r="H38" s="25">
        <v>357</v>
      </c>
      <c r="I38" s="23">
        <v>6</v>
      </c>
      <c r="J38" s="24">
        <v>5</v>
      </c>
      <c r="K38" s="24">
        <v>3</v>
      </c>
      <c r="L38" s="25">
        <v>8</v>
      </c>
      <c r="M38" s="26">
        <v>30</v>
      </c>
      <c r="N38" s="27">
        <v>8.4033613445378158E-2</v>
      </c>
      <c r="O38" s="28">
        <v>194</v>
      </c>
      <c r="P38" s="27">
        <v>0.54341736694677867</v>
      </c>
      <c r="Q38" s="28">
        <v>62</v>
      </c>
      <c r="R38" s="29">
        <v>71</v>
      </c>
      <c r="S38" s="28">
        <v>133</v>
      </c>
      <c r="T38" s="30">
        <v>0.37254901960784315</v>
      </c>
      <c r="U38" s="28">
        <v>23</v>
      </c>
      <c r="V38" s="35">
        <v>35</v>
      </c>
      <c r="W38" s="32">
        <v>58</v>
      </c>
      <c r="X38" s="33">
        <v>0.16246498599439776</v>
      </c>
    </row>
    <row r="39" spans="1:24" ht="16.5" customHeight="1" x14ac:dyDescent="0.4">
      <c r="A39" s="73">
        <v>30</v>
      </c>
      <c r="B39" s="52" t="s">
        <v>16</v>
      </c>
      <c r="C39" s="73">
        <v>140</v>
      </c>
      <c r="D39" s="53" t="s">
        <v>56</v>
      </c>
      <c r="E39" s="23">
        <v>668</v>
      </c>
      <c r="F39" s="24">
        <v>835</v>
      </c>
      <c r="G39" s="24">
        <v>853</v>
      </c>
      <c r="H39" s="25">
        <v>1688</v>
      </c>
      <c r="I39" s="23">
        <v>-4</v>
      </c>
      <c r="J39" s="24">
        <v>-3</v>
      </c>
      <c r="K39" s="24">
        <v>-3</v>
      </c>
      <c r="L39" s="25">
        <v>-6</v>
      </c>
      <c r="M39" s="26">
        <v>282</v>
      </c>
      <c r="N39" s="27">
        <v>0.16706161137440759</v>
      </c>
      <c r="O39" s="28">
        <v>1081</v>
      </c>
      <c r="P39" s="27">
        <v>0.6404028436018957</v>
      </c>
      <c r="Q39" s="28">
        <v>145</v>
      </c>
      <c r="R39" s="29">
        <v>180</v>
      </c>
      <c r="S39" s="28">
        <v>325</v>
      </c>
      <c r="T39" s="30">
        <v>0.19253554502369669</v>
      </c>
      <c r="U39" s="28">
        <v>66</v>
      </c>
      <c r="V39" s="35">
        <v>78</v>
      </c>
      <c r="W39" s="32">
        <v>144</v>
      </c>
      <c r="X39" s="33">
        <v>8.5308056872037921E-2</v>
      </c>
    </row>
    <row r="40" spans="1:24" ht="16.5" customHeight="1" x14ac:dyDescent="0.4">
      <c r="A40" s="73">
        <v>30</v>
      </c>
      <c r="B40" s="52" t="s">
        <v>16</v>
      </c>
      <c r="C40" s="73">
        <v>149</v>
      </c>
      <c r="D40" s="53" t="s">
        <v>57</v>
      </c>
      <c r="E40" s="23">
        <v>178</v>
      </c>
      <c r="F40" s="24">
        <v>183</v>
      </c>
      <c r="G40" s="24">
        <v>178</v>
      </c>
      <c r="H40" s="25">
        <v>361</v>
      </c>
      <c r="I40" s="23">
        <v>1</v>
      </c>
      <c r="J40" s="24">
        <v>0</v>
      </c>
      <c r="K40" s="24">
        <v>-2</v>
      </c>
      <c r="L40" s="25">
        <v>-2</v>
      </c>
      <c r="M40" s="26">
        <v>37</v>
      </c>
      <c r="N40" s="27">
        <v>0.10249307479224377</v>
      </c>
      <c r="O40" s="28">
        <v>225</v>
      </c>
      <c r="P40" s="27">
        <v>0.62326869806094187</v>
      </c>
      <c r="Q40" s="28">
        <v>43</v>
      </c>
      <c r="R40" s="29">
        <v>56</v>
      </c>
      <c r="S40" s="28">
        <v>99</v>
      </c>
      <c r="T40" s="30">
        <v>0.2742382271468144</v>
      </c>
      <c r="U40" s="28">
        <v>29</v>
      </c>
      <c r="V40" s="35">
        <v>33</v>
      </c>
      <c r="W40" s="32">
        <v>62</v>
      </c>
      <c r="X40" s="33">
        <v>0.17174515235457063</v>
      </c>
    </row>
    <row r="41" spans="1:24" ht="16.5" customHeight="1" x14ac:dyDescent="0.4">
      <c r="A41" s="73">
        <v>30</v>
      </c>
      <c r="B41" s="52" t="s">
        <v>16</v>
      </c>
      <c r="C41" s="73">
        <v>150</v>
      </c>
      <c r="D41" s="53" t="s">
        <v>58</v>
      </c>
      <c r="E41" s="23">
        <v>337</v>
      </c>
      <c r="F41" s="24">
        <v>385</v>
      </c>
      <c r="G41" s="24">
        <v>411</v>
      </c>
      <c r="H41" s="25">
        <v>796</v>
      </c>
      <c r="I41" s="23">
        <v>0</v>
      </c>
      <c r="J41" s="24">
        <v>-2</v>
      </c>
      <c r="K41" s="24">
        <v>-3</v>
      </c>
      <c r="L41" s="25">
        <v>-5</v>
      </c>
      <c r="M41" s="26">
        <v>111</v>
      </c>
      <c r="N41" s="27">
        <v>0.13944723618090452</v>
      </c>
      <c r="O41" s="28">
        <v>466</v>
      </c>
      <c r="P41" s="27">
        <v>0.585427135678392</v>
      </c>
      <c r="Q41" s="28">
        <v>101</v>
      </c>
      <c r="R41" s="29">
        <v>118</v>
      </c>
      <c r="S41" s="28">
        <v>219</v>
      </c>
      <c r="T41" s="30">
        <v>0.27512562814070352</v>
      </c>
      <c r="U41" s="28">
        <v>49</v>
      </c>
      <c r="V41" s="35">
        <v>64</v>
      </c>
      <c r="W41" s="32">
        <v>113</v>
      </c>
      <c r="X41" s="33">
        <v>0.14195979899497488</v>
      </c>
    </row>
    <row r="42" spans="1:24" ht="16.5" customHeight="1" x14ac:dyDescent="0.4">
      <c r="A42" s="73">
        <v>30</v>
      </c>
      <c r="B42" s="52" t="s">
        <v>16</v>
      </c>
      <c r="C42" s="73">
        <v>160</v>
      </c>
      <c r="D42" s="53" t="s">
        <v>59</v>
      </c>
      <c r="E42" s="23">
        <v>330</v>
      </c>
      <c r="F42" s="24">
        <v>255</v>
      </c>
      <c r="G42" s="24">
        <v>321</v>
      </c>
      <c r="H42" s="25">
        <v>576</v>
      </c>
      <c r="I42" s="23">
        <v>3</v>
      </c>
      <c r="J42" s="24">
        <v>-1</v>
      </c>
      <c r="K42" s="24">
        <v>1</v>
      </c>
      <c r="L42" s="25">
        <v>0</v>
      </c>
      <c r="M42" s="26">
        <v>43</v>
      </c>
      <c r="N42" s="27">
        <v>7.4652777777777776E-2</v>
      </c>
      <c r="O42" s="28">
        <v>224</v>
      </c>
      <c r="P42" s="27">
        <v>0.3888888888888889</v>
      </c>
      <c r="Q42" s="28">
        <v>119</v>
      </c>
      <c r="R42" s="29">
        <v>190</v>
      </c>
      <c r="S42" s="28">
        <v>309</v>
      </c>
      <c r="T42" s="30">
        <v>0.53645833333333337</v>
      </c>
      <c r="U42" s="28">
        <v>62</v>
      </c>
      <c r="V42" s="35">
        <v>145</v>
      </c>
      <c r="W42" s="32">
        <v>207</v>
      </c>
      <c r="X42" s="33">
        <v>0.359375</v>
      </c>
    </row>
    <row r="43" spans="1:24" ht="16.5" customHeight="1" x14ac:dyDescent="0.4">
      <c r="A43" s="74"/>
      <c r="B43" s="52" t="s">
        <v>187</v>
      </c>
      <c r="C43" s="74"/>
      <c r="D43" s="53"/>
      <c r="E43" s="54">
        <f t="shared" ref="E43:M43" si="2">SUM(E29:E42)</f>
        <v>4889</v>
      </c>
      <c r="F43" s="55">
        <f t="shared" si="2"/>
        <v>5392</v>
      </c>
      <c r="G43" s="55">
        <f t="shared" si="2"/>
        <v>5643</v>
      </c>
      <c r="H43" s="56">
        <f t="shared" si="2"/>
        <v>11035</v>
      </c>
      <c r="I43" s="54">
        <f t="shared" si="2"/>
        <v>41</v>
      </c>
      <c r="J43" s="55">
        <f t="shared" si="2"/>
        <v>22</v>
      </c>
      <c r="K43" s="55">
        <f t="shared" si="2"/>
        <v>22</v>
      </c>
      <c r="L43" s="56">
        <f t="shared" si="2"/>
        <v>44</v>
      </c>
      <c r="M43" s="47">
        <f t="shared" si="2"/>
        <v>1485</v>
      </c>
      <c r="N43" s="27">
        <f>M43/$H$43</f>
        <v>0.13457181694608064</v>
      </c>
      <c r="O43" s="48">
        <f>SUM(O29:O42)</f>
        <v>6897</v>
      </c>
      <c r="P43" s="27">
        <f>O43/$H$43</f>
        <v>0.62501132759401901</v>
      </c>
      <c r="Q43" s="48">
        <f>SUM(Q29:Q42)</f>
        <v>1153</v>
      </c>
      <c r="R43" s="49">
        <f>SUM(R29:R42)</f>
        <v>1500</v>
      </c>
      <c r="S43" s="48">
        <f>SUM(S29:S42)</f>
        <v>2653</v>
      </c>
      <c r="T43" s="30">
        <f>S43/$H$43</f>
        <v>0.24041685545990032</v>
      </c>
      <c r="U43" s="48">
        <f>SUM(U29:U42)</f>
        <v>530</v>
      </c>
      <c r="V43" s="50">
        <f>SUM(V29:V42)</f>
        <v>817</v>
      </c>
      <c r="W43" s="51">
        <f>SUM(W29:W42)</f>
        <v>1347</v>
      </c>
      <c r="X43" s="33">
        <f>W43/$H$43</f>
        <v>0.12206615314907114</v>
      </c>
    </row>
    <row r="44" spans="1:24" ht="16.5" customHeight="1" x14ac:dyDescent="0.4">
      <c r="A44" s="73">
        <v>40</v>
      </c>
      <c r="B44" s="52" t="s">
        <v>17</v>
      </c>
      <c r="C44" s="73">
        <v>161</v>
      </c>
      <c r="D44" s="53" t="s">
        <v>60</v>
      </c>
      <c r="E44" s="23">
        <v>355</v>
      </c>
      <c r="F44" s="24">
        <v>414</v>
      </c>
      <c r="G44" s="24">
        <v>443</v>
      </c>
      <c r="H44" s="25">
        <v>857</v>
      </c>
      <c r="I44" s="23">
        <v>5</v>
      </c>
      <c r="J44" s="24">
        <v>3</v>
      </c>
      <c r="K44" s="24">
        <v>6</v>
      </c>
      <c r="L44" s="25">
        <v>9</v>
      </c>
      <c r="M44" s="26">
        <v>127</v>
      </c>
      <c r="N44" s="27">
        <v>0.14819136522753792</v>
      </c>
      <c r="O44" s="28">
        <v>489</v>
      </c>
      <c r="P44" s="27">
        <v>0.57059509918319717</v>
      </c>
      <c r="Q44" s="28">
        <v>105</v>
      </c>
      <c r="R44" s="29">
        <v>136</v>
      </c>
      <c r="S44" s="28">
        <v>241</v>
      </c>
      <c r="T44" s="30">
        <v>0.28121353558926487</v>
      </c>
      <c r="U44" s="28">
        <v>54</v>
      </c>
      <c r="V44" s="35">
        <v>68</v>
      </c>
      <c r="W44" s="32">
        <v>122</v>
      </c>
      <c r="X44" s="33">
        <v>0.14235705950991831</v>
      </c>
    </row>
    <row r="45" spans="1:24" ht="16.5" customHeight="1" x14ac:dyDescent="0.4">
      <c r="A45" s="73">
        <v>40</v>
      </c>
      <c r="B45" s="52" t="s">
        <v>17</v>
      </c>
      <c r="C45" s="73">
        <v>230</v>
      </c>
      <c r="D45" s="53" t="s">
        <v>72</v>
      </c>
      <c r="E45" s="23">
        <v>308</v>
      </c>
      <c r="F45" s="24">
        <v>357</v>
      </c>
      <c r="G45" s="24">
        <v>392</v>
      </c>
      <c r="H45" s="25">
        <v>749</v>
      </c>
      <c r="I45" s="23">
        <v>0</v>
      </c>
      <c r="J45" s="24">
        <v>-2</v>
      </c>
      <c r="K45" s="24">
        <v>1</v>
      </c>
      <c r="L45" s="25">
        <v>-1</v>
      </c>
      <c r="M45" s="26">
        <v>89</v>
      </c>
      <c r="N45" s="27">
        <v>0.11882510013351134</v>
      </c>
      <c r="O45" s="28">
        <v>412</v>
      </c>
      <c r="P45" s="27">
        <v>0.55006675567423235</v>
      </c>
      <c r="Q45" s="28">
        <v>109</v>
      </c>
      <c r="R45" s="29">
        <v>139</v>
      </c>
      <c r="S45" s="28">
        <v>248</v>
      </c>
      <c r="T45" s="30">
        <v>0.33110814419225632</v>
      </c>
      <c r="U45" s="28">
        <v>73</v>
      </c>
      <c r="V45" s="35">
        <v>99</v>
      </c>
      <c r="W45" s="32">
        <v>172</v>
      </c>
      <c r="X45" s="33">
        <v>0.22963951935914553</v>
      </c>
    </row>
    <row r="46" spans="1:24" ht="16.5" customHeight="1" x14ac:dyDescent="0.4">
      <c r="A46" s="73">
        <v>40</v>
      </c>
      <c r="B46" s="52" t="s">
        <v>17</v>
      </c>
      <c r="C46" s="73">
        <v>240</v>
      </c>
      <c r="D46" s="53" t="s">
        <v>73</v>
      </c>
      <c r="E46" s="23">
        <v>245</v>
      </c>
      <c r="F46" s="24">
        <v>263</v>
      </c>
      <c r="G46" s="24">
        <v>301</v>
      </c>
      <c r="H46" s="25">
        <v>564</v>
      </c>
      <c r="I46" s="23">
        <v>1</v>
      </c>
      <c r="J46" s="24">
        <v>1</v>
      </c>
      <c r="K46" s="24">
        <v>1</v>
      </c>
      <c r="L46" s="25">
        <v>2</v>
      </c>
      <c r="M46" s="26">
        <v>64</v>
      </c>
      <c r="N46" s="27">
        <v>0.11347517730496454</v>
      </c>
      <c r="O46" s="28">
        <v>298</v>
      </c>
      <c r="P46" s="27">
        <v>0.52836879432624118</v>
      </c>
      <c r="Q46" s="28">
        <v>85</v>
      </c>
      <c r="R46" s="29">
        <v>117</v>
      </c>
      <c r="S46" s="28">
        <v>202</v>
      </c>
      <c r="T46" s="30">
        <v>0.35815602836879434</v>
      </c>
      <c r="U46" s="28">
        <v>46</v>
      </c>
      <c r="V46" s="35">
        <v>78</v>
      </c>
      <c r="W46" s="32">
        <v>124</v>
      </c>
      <c r="X46" s="33">
        <v>0.21985815602836881</v>
      </c>
    </row>
    <row r="47" spans="1:24" ht="16.5" customHeight="1" x14ac:dyDescent="0.4">
      <c r="A47" s="73">
        <v>40</v>
      </c>
      <c r="B47" s="52" t="s">
        <v>17</v>
      </c>
      <c r="C47" s="73">
        <v>250</v>
      </c>
      <c r="D47" s="53" t="s">
        <v>74</v>
      </c>
      <c r="E47" s="23">
        <v>355</v>
      </c>
      <c r="F47" s="24">
        <v>384</v>
      </c>
      <c r="G47" s="24">
        <v>438</v>
      </c>
      <c r="H47" s="25">
        <v>822</v>
      </c>
      <c r="I47" s="23">
        <v>0</v>
      </c>
      <c r="J47" s="24">
        <v>1</v>
      </c>
      <c r="K47" s="24">
        <v>-1</v>
      </c>
      <c r="L47" s="25">
        <v>0</v>
      </c>
      <c r="M47" s="26">
        <v>78</v>
      </c>
      <c r="N47" s="27">
        <v>9.4890510948905105E-2</v>
      </c>
      <c r="O47" s="28">
        <v>466</v>
      </c>
      <c r="P47" s="27">
        <v>0.56690997566909973</v>
      </c>
      <c r="Q47" s="28">
        <v>117</v>
      </c>
      <c r="R47" s="29">
        <v>161</v>
      </c>
      <c r="S47" s="28">
        <v>278</v>
      </c>
      <c r="T47" s="30">
        <v>0.33819951338199511</v>
      </c>
      <c r="U47" s="28">
        <v>76</v>
      </c>
      <c r="V47" s="35">
        <v>106</v>
      </c>
      <c r="W47" s="32">
        <v>182</v>
      </c>
      <c r="X47" s="33">
        <v>0.22141119221411193</v>
      </c>
    </row>
    <row r="48" spans="1:24" ht="16.5" customHeight="1" x14ac:dyDescent="0.4">
      <c r="A48" s="73">
        <v>40</v>
      </c>
      <c r="B48" s="52" t="s">
        <v>17</v>
      </c>
      <c r="C48" s="73">
        <v>260</v>
      </c>
      <c r="D48" s="53" t="s">
        <v>75</v>
      </c>
      <c r="E48" s="23">
        <v>382</v>
      </c>
      <c r="F48" s="24">
        <v>435</v>
      </c>
      <c r="G48" s="24">
        <v>481</v>
      </c>
      <c r="H48" s="25">
        <v>916</v>
      </c>
      <c r="I48" s="23">
        <v>-4</v>
      </c>
      <c r="J48" s="24">
        <v>-2</v>
      </c>
      <c r="K48" s="24">
        <v>-5</v>
      </c>
      <c r="L48" s="25">
        <v>-7</v>
      </c>
      <c r="M48" s="26">
        <v>101</v>
      </c>
      <c r="N48" s="27">
        <v>0.11026200873362445</v>
      </c>
      <c r="O48" s="28">
        <v>524</v>
      </c>
      <c r="P48" s="27">
        <v>0.57205240174672489</v>
      </c>
      <c r="Q48" s="28">
        <v>130</v>
      </c>
      <c r="R48" s="29">
        <v>161</v>
      </c>
      <c r="S48" s="28">
        <v>291</v>
      </c>
      <c r="T48" s="30">
        <v>0.31768558951965065</v>
      </c>
      <c r="U48" s="28">
        <v>87</v>
      </c>
      <c r="V48" s="35">
        <v>110</v>
      </c>
      <c r="W48" s="32">
        <v>197</v>
      </c>
      <c r="X48" s="33">
        <v>0.21506550218340612</v>
      </c>
    </row>
    <row r="49" spans="1:24" ht="16.5" customHeight="1" x14ac:dyDescent="0.4">
      <c r="A49" s="73">
        <v>40</v>
      </c>
      <c r="B49" s="52" t="s">
        <v>17</v>
      </c>
      <c r="C49" s="73">
        <v>270</v>
      </c>
      <c r="D49" s="53" t="s">
        <v>76</v>
      </c>
      <c r="E49" s="23">
        <v>485</v>
      </c>
      <c r="F49" s="24">
        <v>537</v>
      </c>
      <c r="G49" s="24">
        <v>557</v>
      </c>
      <c r="H49" s="25">
        <v>1094</v>
      </c>
      <c r="I49" s="23">
        <v>0</v>
      </c>
      <c r="J49" s="24">
        <v>-9</v>
      </c>
      <c r="K49" s="24">
        <v>-1</v>
      </c>
      <c r="L49" s="25">
        <v>-10</v>
      </c>
      <c r="M49" s="26">
        <v>99</v>
      </c>
      <c r="N49" s="27">
        <v>9.0493601462522846E-2</v>
      </c>
      <c r="O49" s="28">
        <v>536</v>
      </c>
      <c r="P49" s="27">
        <v>0.489945155393053</v>
      </c>
      <c r="Q49" s="28">
        <v>194</v>
      </c>
      <c r="R49" s="29">
        <v>265</v>
      </c>
      <c r="S49" s="28">
        <v>459</v>
      </c>
      <c r="T49" s="30">
        <v>0.41956124314442411</v>
      </c>
      <c r="U49" s="28">
        <v>113</v>
      </c>
      <c r="V49" s="35">
        <v>171</v>
      </c>
      <c r="W49" s="32">
        <v>284</v>
      </c>
      <c r="X49" s="33">
        <v>0.25959780621572209</v>
      </c>
    </row>
    <row r="50" spans="1:24" ht="16.5" customHeight="1" x14ac:dyDescent="0.4">
      <c r="A50" s="73">
        <v>40</v>
      </c>
      <c r="B50" s="52" t="s">
        <v>17</v>
      </c>
      <c r="C50" s="73">
        <v>280</v>
      </c>
      <c r="D50" s="53" t="s">
        <v>77</v>
      </c>
      <c r="E50" s="23">
        <v>161</v>
      </c>
      <c r="F50" s="24">
        <v>168</v>
      </c>
      <c r="G50" s="24">
        <v>163</v>
      </c>
      <c r="H50" s="25">
        <v>331</v>
      </c>
      <c r="I50" s="23">
        <v>0</v>
      </c>
      <c r="J50" s="24">
        <v>2</v>
      </c>
      <c r="K50" s="24">
        <v>1</v>
      </c>
      <c r="L50" s="25">
        <v>3</v>
      </c>
      <c r="M50" s="26">
        <v>36</v>
      </c>
      <c r="N50" s="27">
        <v>0.10876132930513595</v>
      </c>
      <c r="O50" s="28">
        <v>204</v>
      </c>
      <c r="P50" s="27">
        <v>0.61631419939577037</v>
      </c>
      <c r="Q50" s="28">
        <v>42</v>
      </c>
      <c r="R50" s="29">
        <v>49</v>
      </c>
      <c r="S50" s="28">
        <v>91</v>
      </c>
      <c r="T50" s="30">
        <v>0.27492447129909364</v>
      </c>
      <c r="U50" s="28">
        <v>29</v>
      </c>
      <c r="V50" s="35">
        <v>34</v>
      </c>
      <c r="W50" s="32">
        <v>63</v>
      </c>
      <c r="X50" s="33">
        <v>0.19033232628398791</v>
      </c>
    </row>
    <row r="51" spans="1:24" ht="16.5" customHeight="1" x14ac:dyDescent="0.4">
      <c r="A51" s="74"/>
      <c r="B51" s="52" t="s">
        <v>187</v>
      </c>
      <c r="C51" s="74"/>
      <c r="D51" s="53"/>
      <c r="E51" s="54">
        <f t="shared" ref="E51:M51" si="3">SUM(E44:E50)</f>
        <v>2291</v>
      </c>
      <c r="F51" s="55">
        <f t="shared" si="3"/>
        <v>2558</v>
      </c>
      <c r="G51" s="55">
        <f t="shared" si="3"/>
        <v>2775</v>
      </c>
      <c r="H51" s="56">
        <f t="shared" si="3"/>
        <v>5333</v>
      </c>
      <c r="I51" s="54">
        <f t="shared" si="3"/>
        <v>2</v>
      </c>
      <c r="J51" s="55">
        <f t="shared" si="3"/>
        <v>-6</v>
      </c>
      <c r="K51" s="55">
        <f t="shared" si="3"/>
        <v>2</v>
      </c>
      <c r="L51" s="56">
        <f t="shared" si="3"/>
        <v>-4</v>
      </c>
      <c r="M51" s="47">
        <f t="shared" si="3"/>
        <v>594</v>
      </c>
      <c r="N51" s="27">
        <f>M51/$H$51</f>
        <v>0.11138196137258578</v>
      </c>
      <c r="O51" s="48">
        <f>SUM(O44:O50)</f>
        <v>2929</v>
      </c>
      <c r="P51" s="27">
        <f>O51/$H$51</f>
        <v>0.54922182636414774</v>
      </c>
      <c r="Q51" s="48">
        <f>SUM(Q44:Q50)</f>
        <v>782</v>
      </c>
      <c r="R51" s="49">
        <f>SUM(R44:R50)</f>
        <v>1028</v>
      </c>
      <c r="S51" s="48">
        <f>SUM(S44:S50)</f>
        <v>1810</v>
      </c>
      <c r="T51" s="30">
        <f>S51/$H$51</f>
        <v>0.33939621226326644</v>
      </c>
      <c r="U51" s="48">
        <f>SUM(U44:U50)</f>
        <v>478</v>
      </c>
      <c r="V51" s="50">
        <f>SUM(V44:V50)</f>
        <v>666</v>
      </c>
      <c r="W51" s="51">
        <f>SUM(W44:W50)</f>
        <v>1144</v>
      </c>
      <c r="X51" s="33">
        <f>W51/$H$51</f>
        <v>0.214513407087943</v>
      </c>
    </row>
    <row r="52" spans="1:24" ht="16.5" customHeight="1" x14ac:dyDescent="0.4">
      <c r="A52" s="73">
        <v>50</v>
      </c>
      <c r="B52" s="52" t="s">
        <v>19</v>
      </c>
      <c r="C52" s="73">
        <v>290</v>
      </c>
      <c r="D52" s="53" t="s">
        <v>78</v>
      </c>
      <c r="E52" s="23">
        <v>160</v>
      </c>
      <c r="F52" s="24">
        <v>192</v>
      </c>
      <c r="G52" s="24">
        <v>211</v>
      </c>
      <c r="H52" s="25">
        <v>403</v>
      </c>
      <c r="I52" s="23">
        <v>0</v>
      </c>
      <c r="J52" s="24">
        <v>-2</v>
      </c>
      <c r="K52" s="24">
        <v>0</v>
      </c>
      <c r="L52" s="25">
        <v>-2</v>
      </c>
      <c r="M52" s="26">
        <v>59</v>
      </c>
      <c r="N52" s="27">
        <v>0.14640198511166252</v>
      </c>
      <c r="O52" s="28">
        <v>198</v>
      </c>
      <c r="P52" s="27">
        <v>0.49131513647642677</v>
      </c>
      <c r="Q52" s="28">
        <v>66</v>
      </c>
      <c r="R52" s="29">
        <v>80</v>
      </c>
      <c r="S52" s="28">
        <v>146</v>
      </c>
      <c r="T52" s="30">
        <v>0.36228287841191065</v>
      </c>
      <c r="U52" s="28">
        <v>34</v>
      </c>
      <c r="V52" s="35">
        <v>47</v>
      </c>
      <c r="W52" s="32">
        <v>81</v>
      </c>
      <c r="X52" s="33">
        <v>0.20099255583126552</v>
      </c>
    </row>
    <row r="53" spans="1:24" ht="16.5" customHeight="1" x14ac:dyDescent="0.4">
      <c r="A53" s="73">
        <v>50</v>
      </c>
      <c r="B53" s="52" t="s">
        <v>19</v>
      </c>
      <c r="C53" s="73">
        <v>300</v>
      </c>
      <c r="D53" s="53" t="s">
        <v>79</v>
      </c>
      <c r="E53" s="23">
        <v>620</v>
      </c>
      <c r="F53" s="24">
        <v>669</v>
      </c>
      <c r="G53" s="24">
        <v>654</v>
      </c>
      <c r="H53" s="25">
        <v>1323</v>
      </c>
      <c r="I53" s="23">
        <v>4</v>
      </c>
      <c r="J53" s="24">
        <v>11</v>
      </c>
      <c r="K53" s="24">
        <v>2</v>
      </c>
      <c r="L53" s="25">
        <v>13</v>
      </c>
      <c r="M53" s="26">
        <v>234</v>
      </c>
      <c r="N53" s="27">
        <v>0.17687074829931973</v>
      </c>
      <c r="O53" s="28">
        <v>747</v>
      </c>
      <c r="P53" s="27">
        <v>0.56462585034013602</v>
      </c>
      <c r="Q53" s="28">
        <v>165</v>
      </c>
      <c r="R53" s="29">
        <v>177</v>
      </c>
      <c r="S53" s="28">
        <v>342</v>
      </c>
      <c r="T53" s="30">
        <v>0.25850340136054423</v>
      </c>
      <c r="U53" s="28">
        <v>59</v>
      </c>
      <c r="V53" s="35">
        <v>90</v>
      </c>
      <c r="W53" s="32">
        <v>149</v>
      </c>
      <c r="X53" s="33">
        <v>0.1126228269085412</v>
      </c>
    </row>
    <row r="54" spans="1:24" ht="16.5" customHeight="1" x14ac:dyDescent="0.4">
      <c r="A54" s="73">
        <v>50</v>
      </c>
      <c r="B54" s="52" t="s">
        <v>19</v>
      </c>
      <c r="C54" s="73">
        <v>310</v>
      </c>
      <c r="D54" s="53" t="s">
        <v>80</v>
      </c>
      <c r="E54" s="23">
        <v>41</v>
      </c>
      <c r="F54" s="24">
        <v>33</v>
      </c>
      <c r="G54" s="24">
        <v>17</v>
      </c>
      <c r="H54" s="25">
        <v>50</v>
      </c>
      <c r="I54" s="23">
        <v>0</v>
      </c>
      <c r="J54" s="24">
        <v>0</v>
      </c>
      <c r="K54" s="24">
        <v>0</v>
      </c>
      <c r="L54" s="25">
        <v>0</v>
      </c>
      <c r="M54" s="26">
        <v>2</v>
      </c>
      <c r="N54" s="27">
        <v>0.04</v>
      </c>
      <c r="O54" s="28">
        <v>22</v>
      </c>
      <c r="P54" s="27">
        <v>0.44</v>
      </c>
      <c r="Q54" s="28">
        <v>15</v>
      </c>
      <c r="R54" s="29">
        <v>11</v>
      </c>
      <c r="S54" s="28">
        <v>26</v>
      </c>
      <c r="T54" s="30">
        <v>0.52</v>
      </c>
      <c r="U54" s="28">
        <v>1</v>
      </c>
      <c r="V54" s="35">
        <v>4</v>
      </c>
      <c r="W54" s="32">
        <v>5</v>
      </c>
      <c r="X54" s="33">
        <v>0.1</v>
      </c>
    </row>
    <row r="55" spans="1:24" ht="16.5" customHeight="1" x14ac:dyDescent="0.4">
      <c r="A55" s="73">
        <v>50</v>
      </c>
      <c r="B55" s="52" t="s">
        <v>19</v>
      </c>
      <c r="C55" s="73">
        <v>320</v>
      </c>
      <c r="D55" s="53" t="s">
        <v>81</v>
      </c>
      <c r="E55" s="23">
        <v>0</v>
      </c>
      <c r="F55" s="24">
        <v>0</v>
      </c>
      <c r="G55" s="24">
        <v>0</v>
      </c>
      <c r="H55" s="25">
        <v>0</v>
      </c>
      <c r="I55" s="23">
        <v>0</v>
      </c>
      <c r="J55" s="24">
        <v>0</v>
      </c>
      <c r="K55" s="24">
        <v>0</v>
      </c>
      <c r="L55" s="25">
        <v>0</v>
      </c>
      <c r="M55" s="26">
        <v>0</v>
      </c>
      <c r="N55" s="27">
        <v>0</v>
      </c>
      <c r="O55" s="28">
        <v>0</v>
      </c>
      <c r="P55" s="27">
        <v>0</v>
      </c>
      <c r="Q55" s="28">
        <v>0</v>
      </c>
      <c r="R55" s="29">
        <v>0</v>
      </c>
      <c r="S55" s="28">
        <v>0</v>
      </c>
      <c r="T55" s="30">
        <v>0</v>
      </c>
      <c r="U55" s="28">
        <v>0</v>
      </c>
      <c r="V55" s="35">
        <v>0</v>
      </c>
      <c r="W55" s="32">
        <v>0</v>
      </c>
      <c r="X55" s="33">
        <v>0</v>
      </c>
    </row>
    <row r="56" spans="1:24" ht="16.5" customHeight="1" x14ac:dyDescent="0.4">
      <c r="A56" s="73">
        <v>50</v>
      </c>
      <c r="B56" s="52" t="s">
        <v>19</v>
      </c>
      <c r="C56" s="73">
        <v>330</v>
      </c>
      <c r="D56" s="53" t="s">
        <v>82</v>
      </c>
      <c r="E56" s="23">
        <v>2</v>
      </c>
      <c r="F56" s="24">
        <v>1</v>
      </c>
      <c r="G56" s="24">
        <v>1</v>
      </c>
      <c r="H56" s="25">
        <v>2</v>
      </c>
      <c r="I56" s="23">
        <v>-1</v>
      </c>
      <c r="J56" s="24">
        <v>-1</v>
      </c>
      <c r="K56" s="24">
        <v>0</v>
      </c>
      <c r="L56" s="25">
        <v>-1</v>
      </c>
      <c r="M56" s="26">
        <v>0</v>
      </c>
      <c r="N56" s="27">
        <v>0</v>
      </c>
      <c r="O56" s="28">
        <v>0</v>
      </c>
      <c r="P56" s="27">
        <v>0</v>
      </c>
      <c r="Q56" s="28">
        <v>1</v>
      </c>
      <c r="R56" s="29">
        <v>1</v>
      </c>
      <c r="S56" s="28">
        <v>2</v>
      </c>
      <c r="T56" s="30">
        <v>1</v>
      </c>
      <c r="U56" s="28">
        <v>1</v>
      </c>
      <c r="V56" s="35">
        <v>1</v>
      </c>
      <c r="W56" s="32">
        <v>2</v>
      </c>
      <c r="X56" s="33">
        <v>1</v>
      </c>
    </row>
    <row r="57" spans="1:24" ht="16.5" customHeight="1" x14ac:dyDescent="0.4">
      <c r="A57" s="73">
        <v>50</v>
      </c>
      <c r="B57" s="52" t="s">
        <v>19</v>
      </c>
      <c r="C57" s="73">
        <v>331</v>
      </c>
      <c r="D57" s="53" t="s">
        <v>83</v>
      </c>
      <c r="E57" s="23">
        <v>0</v>
      </c>
      <c r="F57" s="24">
        <v>0</v>
      </c>
      <c r="G57" s="24">
        <v>0</v>
      </c>
      <c r="H57" s="25">
        <v>0</v>
      </c>
      <c r="I57" s="23">
        <v>0</v>
      </c>
      <c r="J57" s="24">
        <v>0</v>
      </c>
      <c r="K57" s="24">
        <v>0</v>
      </c>
      <c r="L57" s="25">
        <v>0</v>
      </c>
      <c r="M57" s="26">
        <v>0</v>
      </c>
      <c r="N57" s="27">
        <v>0</v>
      </c>
      <c r="O57" s="28">
        <v>0</v>
      </c>
      <c r="P57" s="27">
        <v>0</v>
      </c>
      <c r="Q57" s="28">
        <v>0</v>
      </c>
      <c r="R57" s="29">
        <v>0</v>
      </c>
      <c r="S57" s="28">
        <v>0</v>
      </c>
      <c r="T57" s="30">
        <v>0</v>
      </c>
      <c r="U57" s="28">
        <v>0</v>
      </c>
      <c r="V57" s="35">
        <v>0</v>
      </c>
      <c r="W57" s="32">
        <v>0</v>
      </c>
      <c r="X57" s="33">
        <v>0</v>
      </c>
    </row>
    <row r="58" spans="1:24" ht="16.5" customHeight="1" x14ac:dyDescent="0.4">
      <c r="A58" s="73">
        <v>50</v>
      </c>
      <c r="B58" s="52" t="s">
        <v>19</v>
      </c>
      <c r="C58" s="73">
        <v>340</v>
      </c>
      <c r="D58" s="53" t="s">
        <v>84</v>
      </c>
      <c r="E58" s="23">
        <v>1</v>
      </c>
      <c r="F58" s="24">
        <v>0</v>
      </c>
      <c r="G58" s="24">
        <v>1</v>
      </c>
      <c r="H58" s="25">
        <v>1</v>
      </c>
      <c r="I58" s="23">
        <v>0</v>
      </c>
      <c r="J58" s="24">
        <v>0</v>
      </c>
      <c r="K58" s="24">
        <v>0</v>
      </c>
      <c r="L58" s="25">
        <v>0</v>
      </c>
      <c r="M58" s="26">
        <v>0</v>
      </c>
      <c r="N58" s="27">
        <v>0</v>
      </c>
      <c r="O58" s="28">
        <v>0</v>
      </c>
      <c r="P58" s="27">
        <v>0</v>
      </c>
      <c r="Q58" s="28">
        <v>0</v>
      </c>
      <c r="R58" s="29">
        <v>1</v>
      </c>
      <c r="S58" s="28">
        <v>1</v>
      </c>
      <c r="T58" s="30">
        <v>1</v>
      </c>
      <c r="U58" s="28">
        <v>0</v>
      </c>
      <c r="V58" s="35">
        <v>0</v>
      </c>
      <c r="W58" s="32">
        <v>0</v>
      </c>
      <c r="X58" s="33">
        <v>0</v>
      </c>
    </row>
    <row r="59" spans="1:24" ht="16.5" customHeight="1" x14ac:dyDescent="0.4">
      <c r="A59" s="73">
        <v>50</v>
      </c>
      <c r="B59" s="52" t="s">
        <v>19</v>
      </c>
      <c r="C59" s="73">
        <v>350</v>
      </c>
      <c r="D59" s="53" t="s">
        <v>85</v>
      </c>
      <c r="E59" s="23">
        <v>0</v>
      </c>
      <c r="F59" s="24">
        <v>0</v>
      </c>
      <c r="G59" s="24">
        <v>0</v>
      </c>
      <c r="H59" s="25">
        <v>0</v>
      </c>
      <c r="I59" s="23">
        <v>0</v>
      </c>
      <c r="J59" s="24">
        <v>0</v>
      </c>
      <c r="K59" s="24">
        <v>0</v>
      </c>
      <c r="L59" s="25">
        <v>0</v>
      </c>
      <c r="M59" s="26">
        <v>0</v>
      </c>
      <c r="N59" s="27">
        <v>0</v>
      </c>
      <c r="O59" s="28">
        <v>0</v>
      </c>
      <c r="P59" s="27">
        <v>0</v>
      </c>
      <c r="Q59" s="28">
        <v>0</v>
      </c>
      <c r="R59" s="29">
        <v>0</v>
      </c>
      <c r="S59" s="28">
        <v>0</v>
      </c>
      <c r="T59" s="30">
        <v>0</v>
      </c>
      <c r="U59" s="28">
        <v>0</v>
      </c>
      <c r="V59" s="35">
        <v>0</v>
      </c>
      <c r="W59" s="32">
        <v>0</v>
      </c>
      <c r="X59" s="33">
        <v>0</v>
      </c>
    </row>
    <row r="60" spans="1:24" ht="16.5" customHeight="1" x14ac:dyDescent="0.4">
      <c r="A60" s="73">
        <v>50</v>
      </c>
      <c r="B60" s="52" t="s">
        <v>19</v>
      </c>
      <c r="C60" s="73">
        <v>360</v>
      </c>
      <c r="D60" s="53" t="s">
        <v>86</v>
      </c>
      <c r="E60" s="23">
        <v>0</v>
      </c>
      <c r="F60" s="24">
        <v>0</v>
      </c>
      <c r="G60" s="24">
        <v>0</v>
      </c>
      <c r="H60" s="25">
        <v>0</v>
      </c>
      <c r="I60" s="23">
        <v>0</v>
      </c>
      <c r="J60" s="24">
        <v>0</v>
      </c>
      <c r="K60" s="24">
        <v>0</v>
      </c>
      <c r="L60" s="25">
        <v>0</v>
      </c>
      <c r="M60" s="26">
        <v>0</v>
      </c>
      <c r="N60" s="27">
        <v>0</v>
      </c>
      <c r="O60" s="28">
        <v>0</v>
      </c>
      <c r="P60" s="27">
        <v>0</v>
      </c>
      <c r="Q60" s="28">
        <v>0</v>
      </c>
      <c r="R60" s="29">
        <v>0</v>
      </c>
      <c r="S60" s="28">
        <v>0</v>
      </c>
      <c r="T60" s="30">
        <v>0</v>
      </c>
      <c r="U60" s="28">
        <v>0</v>
      </c>
      <c r="V60" s="35">
        <v>0</v>
      </c>
      <c r="W60" s="32">
        <v>0</v>
      </c>
      <c r="X60" s="33">
        <v>0</v>
      </c>
    </row>
    <row r="61" spans="1:24" ht="16.5" customHeight="1" x14ac:dyDescent="0.4">
      <c r="A61" s="73">
        <v>50</v>
      </c>
      <c r="B61" s="52" t="s">
        <v>19</v>
      </c>
      <c r="C61" s="73">
        <v>370</v>
      </c>
      <c r="D61" s="53" t="s">
        <v>87</v>
      </c>
      <c r="E61" s="23">
        <v>0</v>
      </c>
      <c r="F61" s="24">
        <v>0</v>
      </c>
      <c r="G61" s="24">
        <v>0</v>
      </c>
      <c r="H61" s="25">
        <v>0</v>
      </c>
      <c r="I61" s="23">
        <v>0</v>
      </c>
      <c r="J61" s="24">
        <v>0</v>
      </c>
      <c r="K61" s="24">
        <v>0</v>
      </c>
      <c r="L61" s="25">
        <v>0</v>
      </c>
      <c r="M61" s="26">
        <v>0</v>
      </c>
      <c r="N61" s="27">
        <v>0</v>
      </c>
      <c r="O61" s="28">
        <v>0</v>
      </c>
      <c r="P61" s="27">
        <v>0</v>
      </c>
      <c r="Q61" s="28">
        <v>0</v>
      </c>
      <c r="R61" s="29">
        <v>0</v>
      </c>
      <c r="S61" s="28">
        <v>0</v>
      </c>
      <c r="T61" s="30">
        <v>0</v>
      </c>
      <c r="U61" s="28">
        <v>0</v>
      </c>
      <c r="V61" s="35">
        <v>0</v>
      </c>
      <c r="W61" s="32">
        <v>0</v>
      </c>
      <c r="X61" s="33">
        <v>0</v>
      </c>
    </row>
    <row r="62" spans="1:24" ht="16.5" customHeight="1" x14ac:dyDescent="0.4">
      <c r="A62" s="73">
        <v>50</v>
      </c>
      <c r="B62" s="52" t="s">
        <v>19</v>
      </c>
      <c r="C62" s="73">
        <v>380</v>
      </c>
      <c r="D62" s="53" t="s">
        <v>88</v>
      </c>
      <c r="E62" s="23">
        <v>53</v>
      </c>
      <c r="F62" s="24">
        <v>65</v>
      </c>
      <c r="G62" s="24">
        <v>76</v>
      </c>
      <c r="H62" s="25">
        <v>141</v>
      </c>
      <c r="I62" s="23">
        <v>0</v>
      </c>
      <c r="J62" s="24">
        <v>0</v>
      </c>
      <c r="K62" s="24">
        <v>0</v>
      </c>
      <c r="L62" s="25">
        <v>0</v>
      </c>
      <c r="M62" s="26">
        <v>13</v>
      </c>
      <c r="N62" s="27">
        <v>9.2198581560283682E-2</v>
      </c>
      <c r="O62" s="28">
        <v>64</v>
      </c>
      <c r="P62" s="27">
        <v>0.45390070921985815</v>
      </c>
      <c r="Q62" s="28">
        <v>29</v>
      </c>
      <c r="R62" s="29">
        <v>35</v>
      </c>
      <c r="S62" s="28">
        <v>64</v>
      </c>
      <c r="T62" s="30">
        <v>0.45390070921985815</v>
      </c>
      <c r="U62" s="28">
        <v>13</v>
      </c>
      <c r="V62" s="35">
        <v>16</v>
      </c>
      <c r="W62" s="32">
        <v>29</v>
      </c>
      <c r="X62" s="33">
        <v>0.20567375886524822</v>
      </c>
    </row>
    <row r="63" spans="1:24" ht="16.5" customHeight="1" x14ac:dyDescent="0.4">
      <c r="A63" s="73">
        <v>50</v>
      </c>
      <c r="B63" s="52" t="s">
        <v>19</v>
      </c>
      <c r="C63" s="73">
        <v>390</v>
      </c>
      <c r="D63" s="53" t="s">
        <v>89</v>
      </c>
      <c r="E63" s="23">
        <v>39</v>
      </c>
      <c r="F63" s="24">
        <v>49</v>
      </c>
      <c r="G63" s="24">
        <v>51</v>
      </c>
      <c r="H63" s="25">
        <v>100</v>
      </c>
      <c r="I63" s="23">
        <v>0</v>
      </c>
      <c r="J63" s="24">
        <v>0</v>
      </c>
      <c r="K63" s="24">
        <v>0</v>
      </c>
      <c r="L63" s="25">
        <v>0</v>
      </c>
      <c r="M63" s="26">
        <v>6</v>
      </c>
      <c r="N63" s="27">
        <v>0.06</v>
      </c>
      <c r="O63" s="28">
        <v>50</v>
      </c>
      <c r="P63" s="27">
        <v>0.5</v>
      </c>
      <c r="Q63" s="28">
        <v>22</v>
      </c>
      <c r="R63" s="29">
        <v>22</v>
      </c>
      <c r="S63" s="28">
        <v>44</v>
      </c>
      <c r="T63" s="30">
        <v>0.44</v>
      </c>
      <c r="U63" s="28">
        <v>4</v>
      </c>
      <c r="V63" s="35">
        <v>10</v>
      </c>
      <c r="W63" s="32">
        <v>14</v>
      </c>
      <c r="X63" s="33">
        <v>0.14000000000000001</v>
      </c>
    </row>
    <row r="64" spans="1:24" ht="16.5" customHeight="1" x14ac:dyDescent="0.4">
      <c r="A64" s="73">
        <v>50</v>
      </c>
      <c r="B64" s="52" t="s">
        <v>19</v>
      </c>
      <c r="C64" s="73">
        <v>400</v>
      </c>
      <c r="D64" s="53" t="s">
        <v>90</v>
      </c>
      <c r="E64" s="23">
        <v>64</v>
      </c>
      <c r="F64" s="24">
        <v>80</v>
      </c>
      <c r="G64" s="24">
        <v>94</v>
      </c>
      <c r="H64" s="25">
        <v>174</v>
      </c>
      <c r="I64" s="23">
        <v>0</v>
      </c>
      <c r="J64" s="24">
        <v>0</v>
      </c>
      <c r="K64" s="24">
        <v>0</v>
      </c>
      <c r="L64" s="25">
        <v>0</v>
      </c>
      <c r="M64" s="26">
        <v>9</v>
      </c>
      <c r="N64" s="27">
        <v>5.1724137931034482E-2</v>
      </c>
      <c r="O64" s="28">
        <v>93</v>
      </c>
      <c r="P64" s="27">
        <v>0.53448275862068961</v>
      </c>
      <c r="Q64" s="28">
        <v>30</v>
      </c>
      <c r="R64" s="29">
        <v>42</v>
      </c>
      <c r="S64" s="28">
        <v>72</v>
      </c>
      <c r="T64" s="30">
        <v>0.41379310344827586</v>
      </c>
      <c r="U64" s="28">
        <v>11</v>
      </c>
      <c r="V64" s="35">
        <v>25</v>
      </c>
      <c r="W64" s="32">
        <v>36</v>
      </c>
      <c r="X64" s="33">
        <v>0.20689655172413793</v>
      </c>
    </row>
    <row r="65" spans="1:24" ht="16.5" customHeight="1" x14ac:dyDescent="0.4">
      <c r="A65" s="73">
        <v>50</v>
      </c>
      <c r="B65" s="52" t="s">
        <v>19</v>
      </c>
      <c r="C65" s="73">
        <v>410</v>
      </c>
      <c r="D65" s="53" t="s">
        <v>91</v>
      </c>
      <c r="E65" s="23">
        <v>138</v>
      </c>
      <c r="F65" s="24">
        <v>163</v>
      </c>
      <c r="G65" s="24">
        <v>163</v>
      </c>
      <c r="H65" s="25">
        <v>326</v>
      </c>
      <c r="I65" s="23">
        <v>0</v>
      </c>
      <c r="J65" s="24">
        <v>0</v>
      </c>
      <c r="K65" s="24">
        <v>0</v>
      </c>
      <c r="L65" s="25">
        <v>0</v>
      </c>
      <c r="M65" s="26">
        <v>19</v>
      </c>
      <c r="N65" s="27">
        <v>5.8282208588957052E-2</v>
      </c>
      <c r="O65" s="28">
        <v>165</v>
      </c>
      <c r="P65" s="27">
        <v>0.50613496932515334</v>
      </c>
      <c r="Q65" s="28">
        <v>64</v>
      </c>
      <c r="R65" s="29">
        <v>78</v>
      </c>
      <c r="S65" s="28">
        <v>142</v>
      </c>
      <c r="T65" s="30">
        <v>0.43558282208588955</v>
      </c>
      <c r="U65" s="28">
        <v>32</v>
      </c>
      <c r="V65" s="35">
        <v>47</v>
      </c>
      <c r="W65" s="32">
        <v>79</v>
      </c>
      <c r="X65" s="33">
        <v>0.24233128834355827</v>
      </c>
    </row>
    <row r="66" spans="1:24" ht="16.5" customHeight="1" x14ac:dyDescent="0.4">
      <c r="A66" s="73">
        <v>50</v>
      </c>
      <c r="B66" s="52" t="s">
        <v>19</v>
      </c>
      <c r="C66" s="73">
        <v>420</v>
      </c>
      <c r="D66" s="53" t="s">
        <v>92</v>
      </c>
      <c r="E66" s="23">
        <v>244</v>
      </c>
      <c r="F66" s="24">
        <v>260</v>
      </c>
      <c r="G66" s="24">
        <v>266</v>
      </c>
      <c r="H66" s="25">
        <v>526</v>
      </c>
      <c r="I66" s="23">
        <v>-3</v>
      </c>
      <c r="J66" s="24">
        <v>-1</v>
      </c>
      <c r="K66" s="24">
        <v>-2</v>
      </c>
      <c r="L66" s="25">
        <v>-3</v>
      </c>
      <c r="M66" s="26">
        <v>42</v>
      </c>
      <c r="N66" s="27">
        <v>7.9847908745247151E-2</v>
      </c>
      <c r="O66" s="28">
        <v>260</v>
      </c>
      <c r="P66" s="27">
        <v>0.49429657794676807</v>
      </c>
      <c r="Q66" s="28">
        <v>101</v>
      </c>
      <c r="R66" s="29">
        <v>123</v>
      </c>
      <c r="S66" s="28">
        <v>224</v>
      </c>
      <c r="T66" s="30">
        <v>0.42585551330798477</v>
      </c>
      <c r="U66" s="28">
        <v>43</v>
      </c>
      <c r="V66" s="35">
        <v>69</v>
      </c>
      <c r="W66" s="32">
        <v>112</v>
      </c>
      <c r="X66" s="33">
        <v>0.21292775665399238</v>
      </c>
    </row>
    <row r="67" spans="1:24" ht="16.5" customHeight="1" x14ac:dyDescent="0.4">
      <c r="A67" s="74"/>
      <c r="B67" s="52" t="s">
        <v>187</v>
      </c>
      <c r="C67" s="74"/>
      <c r="D67" s="53"/>
      <c r="E67" s="54">
        <f t="shared" ref="E67:M67" si="4">SUM(E52:E66)</f>
        <v>1362</v>
      </c>
      <c r="F67" s="55">
        <f t="shared" si="4"/>
        <v>1512</v>
      </c>
      <c r="G67" s="55">
        <f t="shared" si="4"/>
        <v>1534</v>
      </c>
      <c r="H67" s="56">
        <f t="shared" si="4"/>
        <v>3046</v>
      </c>
      <c r="I67" s="54">
        <f t="shared" si="4"/>
        <v>0</v>
      </c>
      <c r="J67" s="55">
        <f t="shared" si="4"/>
        <v>7</v>
      </c>
      <c r="K67" s="55">
        <f t="shared" si="4"/>
        <v>0</v>
      </c>
      <c r="L67" s="56">
        <f t="shared" si="4"/>
        <v>7</v>
      </c>
      <c r="M67" s="47">
        <f t="shared" si="4"/>
        <v>384</v>
      </c>
      <c r="N67" s="27">
        <f>M67/$H$67</f>
        <v>0.12606697307944845</v>
      </c>
      <c r="O67" s="48">
        <f>SUM(O52:O66)</f>
        <v>1599</v>
      </c>
      <c r="P67" s="27">
        <f>O67/$H$67</f>
        <v>0.52495075508864086</v>
      </c>
      <c r="Q67" s="48">
        <f>SUM(Q52:Q66)</f>
        <v>493</v>
      </c>
      <c r="R67" s="49">
        <f>SUM(R52:R66)</f>
        <v>570</v>
      </c>
      <c r="S67" s="48">
        <f>SUM(S52:S66)</f>
        <v>1063</v>
      </c>
      <c r="T67" s="30">
        <f>S67/$H$67</f>
        <v>0.34898227183191072</v>
      </c>
      <c r="U67" s="48">
        <f>SUM(U52:U66)</f>
        <v>198</v>
      </c>
      <c r="V67" s="50">
        <f>SUM(V52:V66)</f>
        <v>309</v>
      </c>
      <c r="W67" s="51">
        <f>SUM(W52:W66)</f>
        <v>507</v>
      </c>
      <c r="X67" s="33">
        <f>W67/$H$67</f>
        <v>0.16644780039395929</v>
      </c>
    </row>
    <row r="68" spans="1:24" ht="16.5" customHeight="1" x14ac:dyDescent="0.4">
      <c r="A68" s="73">
        <v>60</v>
      </c>
      <c r="B68" s="52" t="s">
        <v>20</v>
      </c>
      <c r="C68" s="73">
        <v>430</v>
      </c>
      <c r="D68" s="53" t="s">
        <v>93</v>
      </c>
      <c r="E68" s="23">
        <v>152</v>
      </c>
      <c r="F68" s="24">
        <v>197</v>
      </c>
      <c r="G68" s="24">
        <v>188</v>
      </c>
      <c r="H68" s="25">
        <v>385</v>
      </c>
      <c r="I68" s="23">
        <v>2</v>
      </c>
      <c r="J68" s="24">
        <v>6</v>
      </c>
      <c r="K68" s="24">
        <v>1</v>
      </c>
      <c r="L68" s="25">
        <v>7</v>
      </c>
      <c r="M68" s="26">
        <v>51</v>
      </c>
      <c r="N68" s="27">
        <v>0.13246753246753246</v>
      </c>
      <c r="O68" s="28">
        <v>233</v>
      </c>
      <c r="P68" s="27">
        <v>0.60519480519480517</v>
      </c>
      <c r="Q68" s="28">
        <v>49</v>
      </c>
      <c r="R68" s="29">
        <v>52</v>
      </c>
      <c r="S68" s="28">
        <v>101</v>
      </c>
      <c r="T68" s="30">
        <v>0.26233766233766231</v>
      </c>
      <c r="U68" s="28">
        <v>26</v>
      </c>
      <c r="V68" s="35">
        <v>29</v>
      </c>
      <c r="W68" s="32">
        <v>55</v>
      </c>
      <c r="X68" s="33">
        <v>0.14285714285714285</v>
      </c>
    </row>
    <row r="69" spans="1:24" ht="16.5" customHeight="1" x14ac:dyDescent="0.4">
      <c r="A69" s="73">
        <v>60</v>
      </c>
      <c r="B69" s="52" t="s">
        <v>20</v>
      </c>
      <c r="C69" s="73">
        <v>440</v>
      </c>
      <c r="D69" s="53" t="s">
        <v>94</v>
      </c>
      <c r="E69" s="23">
        <v>39</v>
      </c>
      <c r="F69" s="24">
        <v>44</v>
      </c>
      <c r="G69" s="24">
        <v>67</v>
      </c>
      <c r="H69" s="25">
        <v>111</v>
      </c>
      <c r="I69" s="23">
        <v>0</v>
      </c>
      <c r="J69" s="24">
        <v>-1</v>
      </c>
      <c r="K69" s="24">
        <v>0</v>
      </c>
      <c r="L69" s="25">
        <v>-1</v>
      </c>
      <c r="M69" s="26">
        <v>8</v>
      </c>
      <c r="N69" s="27">
        <v>7.2072072072072071E-2</v>
      </c>
      <c r="O69" s="28">
        <v>58</v>
      </c>
      <c r="P69" s="27">
        <v>0.52252252252252251</v>
      </c>
      <c r="Q69" s="28">
        <v>19</v>
      </c>
      <c r="R69" s="29">
        <v>26</v>
      </c>
      <c r="S69" s="28">
        <v>45</v>
      </c>
      <c r="T69" s="30">
        <v>0.40540540540540543</v>
      </c>
      <c r="U69" s="28">
        <v>7</v>
      </c>
      <c r="V69" s="35">
        <v>15</v>
      </c>
      <c r="W69" s="32">
        <v>22</v>
      </c>
      <c r="X69" s="33">
        <v>0.1981981981981982</v>
      </c>
    </row>
    <row r="70" spans="1:24" ht="16.5" customHeight="1" x14ac:dyDescent="0.4">
      <c r="A70" s="73">
        <v>60</v>
      </c>
      <c r="B70" s="52" t="s">
        <v>20</v>
      </c>
      <c r="C70" s="73">
        <v>450</v>
      </c>
      <c r="D70" s="53" t="s">
        <v>95</v>
      </c>
      <c r="E70" s="23">
        <v>1</v>
      </c>
      <c r="F70" s="24">
        <v>0</v>
      </c>
      <c r="G70" s="24">
        <v>1</v>
      </c>
      <c r="H70" s="25">
        <v>1</v>
      </c>
      <c r="I70" s="23">
        <v>0</v>
      </c>
      <c r="J70" s="24">
        <v>0</v>
      </c>
      <c r="K70" s="24">
        <v>0</v>
      </c>
      <c r="L70" s="25">
        <v>0</v>
      </c>
      <c r="M70" s="26">
        <v>0</v>
      </c>
      <c r="N70" s="27">
        <v>0</v>
      </c>
      <c r="O70" s="28">
        <v>0</v>
      </c>
      <c r="P70" s="27">
        <v>0</v>
      </c>
      <c r="Q70" s="28">
        <v>0</v>
      </c>
      <c r="R70" s="29">
        <v>1</v>
      </c>
      <c r="S70" s="28">
        <v>1</v>
      </c>
      <c r="T70" s="30">
        <v>1</v>
      </c>
      <c r="U70" s="28">
        <v>0</v>
      </c>
      <c r="V70" s="35">
        <v>1</v>
      </c>
      <c r="W70" s="32">
        <v>1</v>
      </c>
      <c r="X70" s="33">
        <v>1</v>
      </c>
    </row>
    <row r="71" spans="1:24" ht="16.5" customHeight="1" x14ac:dyDescent="0.4">
      <c r="A71" s="73">
        <v>60</v>
      </c>
      <c r="B71" s="52" t="s">
        <v>20</v>
      </c>
      <c r="C71" s="73">
        <v>460</v>
      </c>
      <c r="D71" s="53" t="s">
        <v>96</v>
      </c>
      <c r="E71" s="23">
        <v>66</v>
      </c>
      <c r="F71" s="24">
        <v>91</v>
      </c>
      <c r="G71" s="24">
        <v>90</v>
      </c>
      <c r="H71" s="25">
        <v>181</v>
      </c>
      <c r="I71" s="23">
        <v>0</v>
      </c>
      <c r="J71" s="24">
        <v>-1</v>
      </c>
      <c r="K71" s="24">
        <v>0</v>
      </c>
      <c r="L71" s="25">
        <v>-1</v>
      </c>
      <c r="M71" s="26">
        <v>18</v>
      </c>
      <c r="N71" s="27">
        <v>9.9447513812154692E-2</v>
      </c>
      <c r="O71" s="28">
        <v>97</v>
      </c>
      <c r="P71" s="27">
        <v>0.53591160220994472</v>
      </c>
      <c r="Q71" s="28">
        <v>32</v>
      </c>
      <c r="R71" s="29">
        <v>34</v>
      </c>
      <c r="S71" s="28">
        <v>66</v>
      </c>
      <c r="T71" s="30">
        <v>0.36464088397790057</v>
      </c>
      <c r="U71" s="28">
        <v>18</v>
      </c>
      <c r="V71" s="35">
        <v>24</v>
      </c>
      <c r="W71" s="32">
        <v>42</v>
      </c>
      <c r="X71" s="33">
        <v>0.23204419889502761</v>
      </c>
    </row>
    <row r="72" spans="1:24" ht="16.5" customHeight="1" x14ac:dyDescent="0.4">
      <c r="A72" s="73">
        <v>60</v>
      </c>
      <c r="B72" s="52" t="s">
        <v>20</v>
      </c>
      <c r="C72" s="73">
        <v>470</v>
      </c>
      <c r="D72" s="53" t="s">
        <v>97</v>
      </c>
      <c r="E72" s="23">
        <v>99</v>
      </c>
      <c r="F72" s="24">
        <v>120</v>
      </c>
      <c r="G72" s="24">
        <v>127</v>
      </c>
      <c r="H72" s="25">
        <v>247</v>
      </c>
      <c r="I72" s="23">
        <v>-2</v>
      </c>
      <c r="J72" s="24">
        <v>-1</v>
      </c>
      <c r="K72" s="24">
        <v>-3</v>
      </c>
      <c r="L72" s="25">
        <v>-4</v>
      </c>
      <c r="M72" s="26">
        <v>13</v>
      </c>
      <c r="N72" s="27">
        <v>5.2631578947368418E-2</v>
      </c>
      <c r="O72" s="28">
        <v>135</v>
      </c>
      <c r="P72" s="27">
        <v>0.54655870445344135</v>
      </c>
      <c r="Q72" s="28">
        <v>49</v>
      </c>
      <c r="R72" s="29">
        <v>50</v>
      </c>
      <c r="S72" s="28">
        <v>99</v>
      </c>
      <c r="T72" s="30">
        <v>0.40080971659919029</v>
      </c>
      <c r="U72" s="28">
        <v>19</v>
      </c>
      <c r="V72" s="35">
        <v>24</v>
      </c>
      <c r="W72" s="32">
        <v>43</v>
      </c>
      <c r="X72" s="33">
        <v>0.17408906882591094</v>
      </c>
    </row>
    <row r="73" spans="1:24" ht="16.5" customHeight="1" x14ac:dyDescent="0.4">
      <c r="A73" s="73">
        <v>60</v>
      </c>
      <c r="B73" s="52" t="s">
        <v>20</v>
      </c>
      <c r="C73" s="73">
        <v>480</v>
      </c>
      <c r="D73" s="53" t="s">
        <v>98</v>
      </c>
      <c r="E73" s="23">
        <v>56</v>
      </c>
      <c r="F73" s="24">
        <v>78</v>
      </c>
      <c r="G73" s="24">
        <v>87</v>
      </c>
      <c r="H73" s="25">
        <v>165</v>
      </c>
      <c r="I73" s="23">
        <v>0</v>
      </c>
      <c r="J73" s="24">
        <v>0</v>
      </c>
      <c r="K73" s="24">
        <v>2</v>
      </c>
      <c r="L73" s="25">
        <v>2</v>
      </c>
      <c r="M73" s="26">
        <v>22</v>
      </c>
      <c r="N73" s="27">
        <v>0.13333333333333333</v>
      </c>
      <c r="O73" s="28">
        <v>89</v>
      </c>
      <c r="P73" s="27">
        <v>0.53939393939393943</v>
      </c>
      <c r="Q73" s="28">
        <v>27</v>
      </c>
      <c r="R73" s="29">
        <v>27</v>
      </c>
      <c r="S73" s="28">
        <v>54</v>
      </c>
      <c r="T73" s="30">
        <v>0.32727272727272727</v>
      </c>
      <c r="U73" s="28">
        <v>8</v>
      </c>
      <c r="V73" s="35">
        <v>15</v>
      </c>
      <c r="W73" s="32">
        <v>23</v>
      </c>
      <c r="X73" s="33">
        <v>0.1393939393939394</v>
      </c>
    </row>
    <row r="74" spans="1:24" ht="16.5" customHeight="1" x14ac:dyDescent="0.4">
      <c r="A74" s="73">
        <v>60</v>
      </c>
      <c r="B74" s="52" t="s">
        <v>20</v>
      </c>
      <c r="C74" s="73">
        <v>490</v>
      </c>
      <c r="D74" s="53" t="s">
        <v>99</v>
      </c>
      <c r="E74" s="23">
        <v>2</v>
      </c>
      <c r="F74" s="24">
        <v>2</v>
      </c>
      <c r="G74" s="24">
        <v>0</v>
      </c>
      <c r="H74" s="25">
        <v>2</v>
      </c>
      <c r="I74" s="23">
        <v>0</v>
      </c>
      <c r="J74" s="24">
        <v>0</v>
      </c>
      <c r="K74" s="24">
        <v>0</v>
      </c>
      <c r="L74" s="25">
        <v>0</v>
      </c>
      <c r="M74" s="26">
        <v>0</v>
      </c>
      <c r="N74" s="27">
        <v>0</v>
      </c>
      <c r="O74" s="28">
        <v>1</v>
      </c>
      <c r="P74" s="27">
        <v>0.5</v>
      </c>
      <c r="Q74" s="28">
        <v>1</v>
      </c>
      <c r="R74" s="29">
        <v>0</v>
      </c>
      <c r="S74" s="28">
        <v>1</v>
      </c>
      <c r="T74" s="30">
        <v>0.5</v>
      </c>
      <c r="U74" s="28">
        <v>0</v>
      </c>
      <c r="V74" s="35">
        <v>0</v>
      </c>
      <c r="W74" s="32">
        <v>0</v>
      </c>
      <c r="X74" s="33">
        <v>0</v>
      </c>
    </row>
    <row r="75" spans="1:24" ht="16.5" customHeight="1" x14ac:dyDescent="0.4">
      <c r="A75" s="74"/>
      <c r="B75" s="52" t="s">
        <v>187</v>
      </c>
      <c r="C75" s="74"/>
      <c r="D75" s="53"/>
      <c r="E75" s="54">
        <f t="shared" ref="E75:M75" si="5">SUM(E68:E74)</f>
        <v>415</v>
      </c>
      <c r="F75" s="55">
        <f t="shared" si="5"/>
        <v>532</v>
      </c>
      <c r="G75" s="55">
        <f t="shared" si="5"/>
        <v>560</v>
      </c>
      <c r="H75" s="56">
        <f t="shared" si="5"/>
        <v>1092</v>
      </c>
      <c r="I75" s="54">
        <f t="shared" si="5"/>
        <v>0</v>
      </c>
      <c r="J75" s="55">
        <f t="shared" si="5"/>
        <v>3</v>
      </c>
      <c r="K75" s="55">
        <f t="shared" si="5"/>
        <v>0</v>
      </c>
      <c r="L75" s="56">
        <f t="shared" si="5"/>
        <v>3</v>
      </c>
      <c r="M75" s="47">
        <f t="shared" si="5"/>
        <v>112</v>
      </c>
      <c r="N75" s="27">
        <f>M75/$H$75</f>
        <v>0.10256410256410256</v>
      </c>
      <c r="O75" s="48">
        <f>SUM(O68:O74)</f>
        <v>613</v>
      </c>
      <c r="P75" s="27">
        <f>O75/$H$75</f>
        <v>0.56135531135531136</v>
      </c>
      <c r="Q75" s="48">
        <f>SUM(Q68:Q74)</f>
        <v>177</v>
      </c>
      <c r="R75" s="49">
        <f>SUM(R68:R74)</f>
        <v>190</v>
      </c>
      <c r="S75" s="48">
        <f>SUM(S68:S74)</f>
        <v>367</v>
      </c>
      <c r="T75" s="30">
        <f>S75/$H$75</f>
        <v>0.33608058608058611</v>
      </c>
      <c r="U75" s="48">
        <f>SUM(U68:U74)</f>
        <v>78</v>
      </c>
      <c r="V75" s="50">
        <f>SUM(V68:V74)</f>
        <v>108</v>
      </c>
      <c r="W75" s="51">
        <f>SUM(W68:W74)</f>
        <v>186</v>
      </c>
      <c r="X75" s="33">
        <f>W75/$H$75</f>
        <v>0.17032967032967034</v>
      </c>
    </row>
    <row r="76" spans="1:24" ht="16.5" customHeight="1" x14ac:dyDescent="0.4">
      <c r="A76" s="73">
        <v>70</v>
      </c>
      <c r="B76" s="52" t="s">
        <v>21</v>
      </c>
      <c r="C76" s="73">
        <v>491</v>
      </c>
      <c r="D76" s="53" t="s">
        <v>100</v>
      </c>
      <c r="E76" s="23">
        <v>98</v>
      </c>
      <c r="F76" s="24">
        <v>118</v>
      </c>
      <c r="G76" s="24">
        <v>125</v>
      </c>
      <c r="H76" s="25">
        <v>243</v>
      </c>
      <c r="I76" s="23">
        <v>1</v>
      </c>
      <c r="J76" s="24">
        <v>-4</v>
      </c>
      <c r="K76" s="24">
        <v>-1</v>
      </c>
      <c r="L76" s="25">
        <v>-5</v>
      </c>
      <c r="M76" s="26">
        <v>50</v>
      </c>
      <c r="N76" s="27">
        <v>0.20576131687242799</v>
      </c>
      <c r="O76" s="28">
        <v>158</v>
      </c>
      <c r="P76" s="27">
        <v>0.65020576131687247</v>
      </c>
      <c r="Q76" s="28">
        <v>17</v>
      </c>
      <c r="R76" s="29">
        <v>18</v>
      </c>
      <c r="S76" s="28">
        <v>35</v>
      </c>
      <c r="T76" s="30">
        <v>0.1440329218106996</v>
      </c>
      <c r="U76" s="28">
        <v>6</v>
      </c>
      <c r="V76" s="35">
        <v>7</v>
      </c>
      <c r="W76" s="32">
        <v>13</v>
      </c>
      <c r="X76" s="33">
        <v>5.3497942386831275E-2</v>
      </c>
    </row>
    <row r="77" spans="1:24" ht="16.5" customHeight="1" x14ac:dyDescent="0.4">
      <c r="A77" s="73">
        <v>70</v>
      </c>
      <c r="B77" s="52" t="s">
        <v>21</v>
      </c>
      <c r="C77" s="73">
        <v>492</v>
      </c>
      <c r="D77" s="53" t="s">
        <v>101</v>
      </c>
      <c r="E77" s="23">
        <v>288</v>
      </c>
      <c r="F77" s="24">
        <v>344</v>
      </c>
      <c r="G77" s="24">
        <v>344</v>
      </c>
      <c r="H77" s="25">
        <v>688</v>
      </c>
      <c r="I77" s="23">
        <v>-3</v>
      </c>
      <c r="J77" s="24">
        <v>-2</v>
      </c>
      <c r="K77" s="24">
        <v>-9</v>
      </c>
      <c r="L77" s="25">
        <v>-11</v>
      </c>
      <c r="M77" s="26">
        <v>138</v>
      </c>
      <c r="N77" s="27">
        <v>0.2005813953488372</v>
      </c>
      <c r="O77" s="28">
        <v>488</v>
      </c>
      <c r="P77" s="27">
        <v>0.70930232558139539</v>
      </c>
      <c r="Q77" s="28">
        <v>29</v>
      </c>
      <c r="R77" s="29">
        <v>33</v>
      </c>
      <c r="S77" s="28">
        <v>62</v>
      </c>
      <c r="T77" s="30">
        <v>9.0116279069767435E-2</v>
      </c>
      <c r="U77" s="28">
        <v>8</v>
      </c>
      <c r="V77" s="35">
        <v>13</v>
      </c>
      <c r="W77" s="32">
        <v>21</v>
      </c>
      <c r="X77" s="33">
        <v>3.0523255813953487E-2</v>
      </c>
    </row>
    <row r="78" spans="1:24" ht="16.5" customHeight="1" x14ac:dyDescent="0.4">
      <c r="A78" s="73">
        <v>70</v>
      </c>
      <c r="B78" s="52" t="s">
        <v>21</v>
      </c>
      <c r="C78" s="73">
        <v>493</v>
      </c>
      <c r="D78" s="53" t="s">
        <v>102</v>
      </c>
      <c r="E78" s="23">
        <v>395</v>
      </c>
      <c r="F78" s="24">
        <v>528</v>
      </c>
      <c r="G78" s="24">
        <v>508</v>
      </c>
      <c r="H78" s="25">
        <v>1036</v>
      </c>
      <c r="I78" s="23">
        <v>4</v>
      </c>
      <c r="J78" s="24">
        <v>-3</v>
      </c>
      <c r="K78" s="24">
        <v>0</v>
      </c>
      <c r="L78" s="25">
        <v>-3</v>
      </c>
      <c r="M78" s="26">
        <v>285</v>
      </c>
      <c r="N78" s="27">
        <v>0.2750965250965251</v>
      </c>
      <c r="O78" s="28">
        <v>681</v>
      </c>
      <c r="P78" s="27">
        <v>0.6573359073359073</v>
      </c>
      <c r="Q78" s="28">
        <v>36</v>
      </c>
      <c r="R78" s="29">
        <v>34</v>
      </c>
      <c r="S78" s="28">
        <v>70</v>
      </c>
      <c r="T78" s="30">
        <v>6.7567567567567571E-2</v>
      </c>
      <c r="U78" s="28">
        <v>15</v>
      </c>
      <c r="V78" s="35">
        <v>12</v>
      </c>
      <c r="W78" s="32">
        <v>27</v>
      </c>
      <c r="X78" s="33">
        <v>2.6061776061776062E-2</v>
      </c>
    </row>
    <row r="79" spans="1:24" ht="16.5" customHeight="1" x14ac:dyDescent="0.4">
      <c r="A79" s="73">
        <v>70</v>
      </c>
      <c r="B79" s="52" t="s">
        <v>21</v>
      </c>
      <c r="C79" s="73">
        <v>494</v>
      </c>
      <c r="D79" s="53" t="s">
        <v>103</v>
      </c>
      <c r="E79" s="23">
        <v>288</v>
      </c>
      <c r="F79" s="24">
        <v>452</v>
      </c>
      <c r="G79" s="24">
        <v>422</v>
      </c>
      <c r="H79" s="25">
        <v>874</v>
      </c>
      <c r="I79" s="23">
        <v>4</v>
      </c>
      <c r="J79" s="24">
        <v>6</v>
      </c>
      <c r="K79" s="24">
        <v>2</v>
      </c>
      <c r="L79" s="25">
        <v>8</v>
      </c>
      <c r="M79" s="26">
        <v>264</v>
      </c>
      <c r="N79" s="27">
        <v>0.30205949656750575</v>
      </c>
      <c r="O79" s="28">
        <v>559</v>
      </c>
      <c r="P79" s="27">
        <v>0.63958810068649885</v>
      </c>
      <c r="Q79" s="28">
        <v>22</v>
      </c>
      <c r="R79" s="29">
        <v>29</v>
      </c>
      <c r="S79" s="28">
        <v>51</v>
      </c>
      <c r="T79" s="30">
        <v>5.8352402745995423E-2</v>
      </c>
      <c r="U79" s="28">
        <v>10</v>
      </c>
      <c r="V79" s="35">
        <v>15</v>
      </c>
      <c r="W79" s="32">
        <v>25</v>
      </c>
      <c r="X79" s="33">
        <v>2.8604118993135013E-2</v>
      </c>
    </row>
    <row r="80" spans="1:24" ht="16.5" customHeight="1" x14ac:dyDescent="0.4">
      <c r="A80" s="73">
        <v>70</v>
      </c>
      <c r="B80" s="52" t="s">
        <v>21</v>
      </c>
      <c r="C80" s="73">
        <v>495</v>
      </c>
      <c r="D80" s="53" t="s">
        <v>104</v>
      </c>
      <c r="E80" s="23">
        <v>448</v>
      </c>
      <c r="F80" s="24">
        <v>548</v>
      </c>
      <c r="G80" s="24">
        <v>561</v>
      </c>
      <c r="H80" s="25">
        <v>1109</v>
      </c>
      <c r="I80" s="23">
        <v>-3</v>
      </c>
      <c r="J80" s="24">
        <v>-9</v>
      </c>
      <c r="K80" s="24">
        <v>-2</v>
      </c>
      <c r="L80" s="25">
        <v>-11</v>
      </c>
      <c r="M80" s="26">
        <v>256</v>
      </c>
      <c r="N80" s="27">
        <v>0.2308385933273219</v>
      </c>
      <c r="O80" s="28">
        <v>757</v>
      </c>
      <c r="P80" s="27">
        <v>0.68259693417493239</v>
      </c>
      <c r="Q80" s="28">
        <v>38</v>
      </c>
      <c r="R80" s="29">
        <v>58</v>
      </c>
      <c r="S80" s="28">
        <v>96</v>
      </c>
      <c r="T80" s="30">
        <v>8.6564472497745723E-2</v>
      </c>
      <c r="U80" s="28">
        <v>15</v>
      </c>
      <c r="V80" s="35">
        <v>31</v>
      </c>
      <c r="W80" s="32">
        <v>46</v>
      </c>
      <c r="X80" s="33">
        <v>4.1478809738503153E-2</v>
      </c>
    </row>
    <row r="81" spans="1:24" ht="16.5" customHeight="1" x14ac:dyDescent="0.4">
      <c r="A81" s="73">
        <v>70</v>
      </c>
      <c r="B81" s="52" t="s">
        <v>21</v>
      </c>
      <c r="C81" s="73">
        <v>496</v>
      </c>
      <c r="D81" s="53" t="s">
        <v>105</v>
      </c>
      <c r="E81" s="23">
        <v>366</v>
      </c>
      <c r="F81" s="24">
        <v>444</v>
      </c>
      <c r="G81" s="24">
        <v>456</v>
      </c>
      <c r="H81" s="25">
        <v>900</v>
      </c>
      <c r="I81" s="23">
        <v>4</v>
      </c>
      <c r="J81" s="24">
        <v>4</v>
      </c>
      <c r="K81" s="24">
        <v>0</v>
      </c>
      <c r="L81" s="25">
        <v>4</v>
      </c>
      <c r="M81" s="26">
        <v>255</v>
      </c>
      <c r="N81" s="27">
        <v>0.28333333333333333</v>
      </c>
      <c r="O81" s="28">
        <v>603</v>
      </c>
      <c r="P81" s="27">
        <v>0.67</v>
      </c>
      <c r="Q81" s="28">
        <v>14</v>
      </c>
      <c r="R81" s="29">
        <v>28</v>
      </c>
      <c r="S81" s="28">
        <v>42</v>
      </c>
      <c r="T81" s="30">
        <v>4.6666666666666669E-2</v>
      </c>
      <c r="U81" s="28">
        <v>4</v>
      </c>
      <c r="V81" s="35">
        <v>10</v>
      </c>
      <c r="W81" s="32">
        <v>14</v>
      </c>
      <c r="X81" s="33">
        <v>1.5555555555555555E-2</v>
      </c>
    </row>
    <row r="82" spans="1:24" ht="16.5" customHeight="1" x14ac:dyDescent="0.4">
      <c r="A82" s="73">
        <v>70</v>
      </c>
      <c r="B82" s="52" t="s">
        <v>21</v>
      </c>
      <c r="C82" s="73">
        <v>497</v>
      </c>
      <c r="D82" s="53" t="s">
        <v>106</v>
      </c>
      <c r="E82" s="23">
        <v>300</v>
      </c>
      <c r="F82" s="24">
        <v>397</v>
      </c>
      <c r="G82" s="24">
        <v>415</v>
      </c>
      <c r="H82" s="25">
        <v>812</v>
      </c>
      <c r="I82" s="23">
        <v>7</v>
      </c>
      <c r="J82" s="24">
        <v>0</v>
      </c>
      <c r="K82" s="24">
        <v>0</v>
      </c>
      <c r="L82" s="25">
        <v>0</v>
      </c>
      <c r="M82" s="26">
        <v>160</v>
      </c>
      <c r="N82" s="27">
        <v>0.19704433497536947</v>
      </c>
      <c r="O82" s="28">
        <v>605</v>
      </c>
      <c r="P82" s="27">
        <v>0.74507389162561577</v>
      </c>
      <c r="Q82" s="28">
        <v>19</v>
      </c>
      <c r="R82" s="29">
        <v>28</v>
      </c>
      <c r="S82" s="28">
        <v>47</v>
      </c>
      <c r="T82" s="30">
        <v>5.7881773399014777E-2</v>
      </c>
      <c r="U82" s="28">
        <v>4</v>
      </c>
      <c r="V82" s="35">
        <v>9</v>
      </c>
      <c r="W82" s="32">
        <v>13</v>
      </c>
      <c r="X82" s="33">
        <v>1.600985221674877E-2</v>
      </c>
    </row>
    <row r="83" spans="1:24" ht="16.5" customHeight="1" x14ac:dyDescent="0.4">
      <c r="A83" s="73">
        <v>70</v>
      </c>
      <c r="B83" s="52" t="s">
        <v>21</v>
      </c>
      <c r="C83" s="73">
        <v>498</v>
      </c>
      <c r="D83" s="53" t="s">
        <v>107</v>
      </c>
      <c r="E83" s="23">
        <v>363</v>
      </c>
      <c r="F83" s="24">
        <v>447</v>
      </c>
      <c r="G83" s="24">
        <v>469</v>
      </c>
      <c r="H83" s="25">
        <v>916</v>
      </c>
      <c r="I83" s="23">
        <v>-1</v>
      </c>
      <c r="J83" s="24">
        <v>0</v>
      </c>
      <c r="K83" s="24">
        <v>-4</v>
      </c>
      <c r="L83" s="25">
        <v>-4</v>
      </c>
      <c r="M83" s="26">
        <v>211</v>
      </c>
      <c r="N83" s="27">
        <v>0.23034934497816595</v>
      </c>
      <c r="O83" s="28">
        <v>586</v>
      </c>
      <c r="P83" s="27">
        <v>0.63973799126637554</v>
      </c>
      <c r="Q83" s="28">
        <v>52</v>
      </c>
      <c r="R83" s="29">
        <v>67</v>
      </c>
      <c r="S83" s="28">
        <v>119</v>
      </c>
      <c r="T83" s="30">
        <v>0.12991266375545851</v>
      </c>
      <c r="U83" s="28">
        <v>26</v>
      </c>
      <c r="V83" s="35">
        <v>45</v>
      </c>
      <c r="W83" s="32">
        <v>71</v>
      </c>
      <c r="X83" s="33">
        <v>7.7510917030567686E-2</v>
      </c>
    </row>
    <row r="84" spans="1:24" ht="16.5" customHeight="1" x14ac:dyDescent="0.4">
      <c r="A84" s="73">
        <v>70</v>
      </c>
      <c r="B84" s="52" t="s">
        <v>21</v>
      </c>
      <c r="C84" s="73">
        <v>499</v>
      </c>
      <c r="D84" s="53" t="s">
        <v>108</v>
      </c>
      <c r="E84" s="23">
        <v>184</v>
      </c>
      <c r="F84" s="24">
        <v>210</v>
      </c>
      <c r="G84" s="24">
        <v>200</v>
      </c>
      <c r="H84" s="25">
        <v>410</v>
      </c>
      <c r="I84" s="23">
        <v>0</v>
      </c>
      <c r="J84" s="24">
        <v>0</v>
      </c>
      <c r="K84" s="24">
        <v>0</v>
      </c>
      <c r="L84" s="25">
        <v>0</v>
      </c>
      <c r="M84" s="26">
        <v>35</v>
      </c>
      <c r="N84" s="27">
        <v>8.5365853658536592E-2</v>
      </c>
      <c r="O84" s="28">
        <v>197</v>
      </c>
      <c r="P84" s="27">
        <v>0.48048780487804876</v>
      </c>
      <c r="Q84" s="28">
        <v>84</v>
      </c>
      <c r="R84" s="29">
        <v>94</v>
      </c>
      <c r="S84" s="28">
        <v>178</v>
      </c>
      <c r="T84" s="30">
        <v>0.43414634146341463</v>
      </c>
      <c r="U84" s="28">
        <v>41</v>
      </c>
      <c r="V84" s="35">
        <v>48</v>
      </c>
      <c r="W84" s="32">
        <v>89</v>
      </c>
      <c r="X84" s="33">
        <v>0.21707317073170732</v>
      </c>
    </row>
    <row r="85" spans="1:24" ht="16.5" customHeight="1" x14ac:dyDescent="0.4">
      <c r="A85" s="74"/>
      <c r="B85" s="52" t="s">
        <v>187</v>
      </c>
      <c r="C85" s="74"/>
      <c r="D85" s="53"/>
      <c r="E85" s="54">
        <f t="shared" ref="E85:M85" si="6">SUM(E76:E84)</f>
        <v>2730</v>
      </c>
      <c r="F85" s="55">
        <f t="shared" si="6"/>
        <v>3488</v>
      </c>
      <c r="G85" s="55">
        <f t="shared" si="6"/>
        <v>3500</v>
      </c>
      <c r="H85" s="56">
        <f t="shared" si="6"/>
        <v>6988</v>
      </c>
      <c r="I85" s="54">
        <f t="shared" si="6"/>
        <v>13</v>
      </c>
      <c r="J85" s="55">
        <f t="shared" si="6"/>
        <v>-8</v>
      </c>
      <c r="K85" s="55">
        <f t="shared" si="6"/>
        <v>-14</v>
      </c>
      <c r="L85" s="56">
        <f t="shared" si="6"/>
        <v>-22</v>
      </c>
      <c r="M85" s="47">
        <f t="shared" si="6"/>
        <v>1654</v>
      </c>
      <c r="N85" s="27">
        <f>M85/$H$85</f>
        <v>0.2366914710933028</v>
      </c>
      <c r="O85" s="48">
        <f>SUM(O76:O84)</f>
        <v>4634</v>
      </c>
      <c r="P85" s="27">
        <f>O85/$H$85</f>
        <v>0.66313680595306235</v>
      </c>
      <c r="Q85" s="48">
        <f>SUM(Q76:Q84)</f>
        <v>311</v>
      </c>
      <c r="R85" s="49">
        <f>SUM(R76:R84)</f>
        <v>389</v>
      </c>
      <c r="S85" s="48">
        <f>SUM(S76:S84)</f>
        <v>700</v>
      </c>
      <c r="T85" s="30">
        <f>S85/$H$85</f>
        <v>0.1001717229536348</v>
      </c>
      <c r="U85" s="48">
        <f>SUM(U76:U84)</f>
        <v>129</v>
      </c>
      <c r="V85" s="50">
        <f>SUM(V76:V84)</f>
        <v>190</v>
      </c>
      <c r="W85" s="51">
        <f>SUM(W76:W84)</f>
        <v>319</v>
      </c>
      <c r="X85" s="33">
        <f>W85/$H$85</f>
        <v>4.5649685174585002E-2</v>
      </c>
    </row>
    <row r="86" spans="1:24" ht="16.5" customHeight="1" x14ac:dyDescent="0.4">
      <c r="A86" s="73">
        <v>80</v>
      </c>
      <c r="B86" s="52" t="s">
        <v>22</v>
      </c>
      <c r="C86" s="73">
        <v>500</v>
      </c>
      <c r="D86" s="53" t="s">
        <v>109</v>
      </c>
      <c r="E86" s="23">
        <v>135</v>
      </c>
      <c r="F86" s="24">
        <v>157</v>
      </c>
      <c r="G86" s="24">
        <v>144</v>
      </c>
      <c r="H86" s="25">
        <v>301</v>
      </c>
      <c r="I86" s="23">
        <v>2</v>
      </c>
      <c r="J86" s="24">
        <v>1</v>
      </c>
      <c r="K86" s="24">
        <v>2</v>
      </c>
      <c r="L86" s="25">
        <v>3</v>
      </c>
      <c r="M86" s="26">
        <v>27</v>
      </c>
      <c r="N86" s="27">
        <v>8.9700996677740868E-2</v>
      </c>
      <c r="O86" s="28">
        <v>176</v>
      </c>
      <c r="P86" s="27">
        <v>0.58471760797342198</v>
      </c>
      <c r="Q86" s="28">
        <v>46</v>
      </c>
      <c r="R86" s="29">
        <v>52</v>
      </c>
      <c r="S86" s="28">
        <v>98</v>
      </c>
      <c r="T86" s="30">
        <v>0.32558139534883723</v>
      </c>
      <c r="U86" s="28">
        <v>23</v>
      </c>
      <c r="V86" s="35">
        <v>25</v>
      </c>
      <c r="W86" s="32">
        <v>48</v>
      </c>
      <c r="X86" s="33">
        <v>0.15946843853820597</v>
      </c>
    </row>
    <row r="87" spans="1:24" ht="16.5" customHeight="1" x14ac:dyDescent="0.4">
      <c r="A87" s="73">
        <v>80</v>
      </c>
      <c r="B87" s="52" t="s">
        <v>22</v>
      </c>
      <c r="C87" s="73">
        <v>501</v>
      </c>
      <c r="D87" s="53" t="s">
        <v>110</v>
      </c>
      <c r="E87" s="23">
        <v>169</v>
      </c>
      <c r="F87" s="24">
        <v>181</v>
      </c>
      <c r="G87" s="24">
        <v>159</v>
      </c>
      <c r="H87" s="25">
        <v>340</v>
      </c>
      <c r="I87" s="23">
        <v>1</v>
      </c>
      <c r="J87" s="24">
        <v>1</v>
      </c>
      <c r="K87" s="24">
        <v>-1</v>
      </c>
      <c r="L87" s="25">
        <v>0</v>
      </c>
      <c r="M87" s="26">
        <v>48</v>
      </c>
      <c r="N87" s="27">
        <v>0.14117647058823529</v>
      </c>
      <c r="O87" s="28">
        <v>199</v>
      </c>
      <c r="P87" s="27">
        <v>0.58529411764705885</v>
      </c>
      <c r="Q87" s="28">
        <v>48</v>
      </c>
      <c r="R87" s="29">
        <v>45</v>
      </c>
      <c r="S87" s="28">
        <v>93</v>
      </c>
      <c r="T87" s="30">
        <v>0.27352941176470591</v>
      </c>
      <c r="U87" s="28">
        <v>26</v>
      </c>
      <c r="V87" s="35">
        <v>26</v>
      </c>
      <c r="W87" s="32">
        <v>52</v>
      </c>
      <c r="X87" s="33">
        <v>0.15294117647058825</v>
      </c>
    </row>
    <row r="88" spans="1:24" ht="16.5" customHeight="1" x14ac:dyDescent="0.4">
      <c r="A88" s="73">
        <v>80</v>
      </c>
      <c r="B88" s="52" t="s">
        <v>22</v>
      </c>
      <c r="C88" s="73">
        <v>510</v>
      </c>
      <c r="D88" s="53" t="s">
        <v>111</v>
      </c>
      <c r="E88" s="23">
        <v>61</v>
      </c>
      <c r="F88" s="24">
        <v>67</v>
      </c>
      <c r="G88" s="24">
        <v>68</v>
      </c>
      <c r="H88" s="25">
        <v>135</v>
      </c>
      <c r="I88" s="23">
        <v>0</v>
      </c>
      <c r="J88" s="24">
        <v>0</v>
      </c>
      <c r="K88" s="24">
        <v>-3</v>
      </c>
      <c r="L88" s="25">
        <v>-3</v>
      </c>
      <c r="M88" s="26">
        <v>11</v>
      </c>
      <c r="N88" s="27">
        <v>8.1481481481481488E-2</v>
      </c>
      <c r="O88" s="28">
        <v>98</v>
      </c>
      <c r="P88" s="27">
        <v>0.72592592592592597</v>
      </c>
      <c r="Q88" s="28">
        <v>15</v>
      </c>
      <c r="R88" s="29">
        <v>11</v>
      </c>
      <c r="S88" s="28">
        <v>26</v>
      </c>
      <c r="T88" s="30">
        <v>0.19259259259259259</v>
      </c>
      <c r="U88" s="28">
        <v>6</v>
      </c>
      <c r="V88" s="35">
        <v>9</v>
      </c>
      <c r="W88" s="32">
        <v>15</v>
      </c>
      <c r="X88" s="33">
        <v>0.1111111111111111</v>
      </c>
    </row>
    <row r="89" spans="1:24" ht="16.5" customHeight="1" x14ac:dyDescent="0.4">
      <c r="A89" s="73">
        <v>80</v>
      </c>
      <c r="B89" s="52" t="s">
        <v>22</v>
      </c>
      <c r="C89" s="73">
        <v>520</v>
      </c>
      <c r="D89" s="53" t="s">
        <v>112</v>
      </c>
      <c r="E89" s="23">
        <v>374</v>
      </c>
      <c r="F89" s="24">
        <v>460</v>
      </c>
      <c r="G89" s="24">
        <v>464</v>
      </c>
      <c r="H89" s="25">
        <v>924</v>
      </c>
      <c r="I89" s="23">
        <v>11</v>
      </c>
      <c r="J89" s="24">
        <v>6</v>
      </c>
      <c r="K89" s="24">
        <v>10</v>
      </c>
      <c r="L89" s="25">
        <v>16</v>
      </c>
      <c r="M89" s="26">
        <v>177</v>
      </c>
      <c r="N89" s="27">
        <v>0.19155844155844157</v>
      </c>
      <c r="O89" s="28">
        <v>608</v>
      </c>
      <c r="P89" s="27">
        <v>0.65800865800865804</v>
      </c>
      <c r="Q89" s="28">
        <v>61</v>
      </c>
      <c r="R89" s="29">
        <v>78</v>
      </c>
      <c r="S89" s="28">
        <v>139</v>
      </c>
      <c r="T89" s="30">
        <v>0.15043290043290045</v>
      </c>
      <c r="U89" s="28">
        <v>31</v>
      </c>
      <c r="V89" s="35">
        <v>45</v>
      </c>
      <c r="W89" s="32">
        <v>76</v>
      </c>
      <c r="X89" s="33">
        <v>8.2251082251082255E-2</v>
      </c>
    </row>
    <row r="90" spans="1:24" ht="16.5" customHeight="1" x14ac:dyDescent="0.4">
      <c r="A90" s="73">
        <v>80</v>
      </c>
      <c r="B90" s="52" t="s">
        <v>22</v>
      </c>
      <c r="C90" s="73">
        <v>530</v>
      </c>
      <c r="D90" s="53" t="s">
        <v>113</v>
      </c>
      <c r="E90" s="23">
        <v>252</v>
      </c>
      <c r="F90" s="24">
        <v>264</v>
      </c>
      <c r="G90" s="24">
        <v>266</v>
      </c>
      <c r="H90" s="25">
        <v>530</v>
      </c>
      <c r="I90" s="23">
        <v>5</v>
      </c>
      <c r="J90" s="24">
        <v>0</v>
      </c>
      <c r="K90" s="24">
        <v>5</v>
      </c>
      <c r="L90" s="25">
        <v>5</v>
      </c>
      <c r="M90" s="26">
        <v>67</v>
      </c>
      <c r="N90" s="27">
        <v>0.12641509433962264</v>
      </c>
      <c r="O90" s="28">
        <v>344</v>
      </c>
      <c r="P90" s="27">
        <v>0.64905660377358487</v>
      </c>
      <c r="Q90" s="28">
        <v>54</v>
      </c>
      <c r="R90" s="29">
        <v>65</v>
      </c>
      <c r="S90" s="28">
        <v>119</v>
      </c>
      <c r="T90" s="30">
        <v>0.22452830188679246</v>
      </c>
      <c r="U90" s="28">
        <v>27</v>
      </c>
      <c r="V90" s="35">
        <v>37</v>
      </c>
      <c r="W90" s="32">
        <v>64</v>
      </c>
      <c r="X90" s="33">
        <v>0.12075471698113208</v>
      </c>
    </row>
    <row r="91" spans="1:24" ht="16.5" customHeight="1" x14ac:dyDescent="0.4">
      <c r="A91" s="73">
        <v>80</v>
      </c>
      <c r="B91" s="52" t="s">
        <v>22</v>
      </c>
      <c r="C91" s="73">
        <v>540</v>
      </c>
      <c r="D91" s="53" t="s">
        <v>114</v>
      </c>
      <c r="E91" s="23">
        <v>139</v>
      </c>
      <c r="F91" s="24">
        <v>163</v>
      </c>
      <c r="G91" s="24">
        <v>158</v>
      </c>
      <c r="H91" s="25">
        <v>321</v>
      </c>
      <c r="I91" s="23">
        <v>-2</v>
      </c>
      <c r="J91" s="24">
        <v>-4</v>
      </c>
      <c r="K91" s="24">
        <v>-4</v>
      </c>
      <c r="L91" s="25">
        <v>-8</v>
      </c>
      <c r="M91" s="26">
        <v>40</v>
      </c>
      <c r="N91" s="27">
        <v>0.12461059190031153</v>
      </c>
      <c r="O91" s="28">
        <v>205</v>
      </c>
      <c r="P91" s="27">
        <v>0.63862928348909653</v>
      </c>
      <c r="Q91" s="28">
        <v>36</v>
      </c>
      <c r="R91" s="29">
        <v>40</v>
      </c>
      <c r="S91" s="28">
        <v>76</v>
      </c>
      <c r="T91" s="30">
        <v>0.2367601246105919</v>
      </c>
      <c r="U91" s="28">
        <v>19</v>
      </c>
      <c r="V91" s="35">
        <v>27</v>
      </c>
      <c r="W91" s="32">
        <v>46</v>
      </c>
      <c r="X91" s="33">
        <v>0.14330218068535824</v>
      </c>
    </row>
    <row r="92" spans="1:24" ht="16.5" customHeight="1" x14ac:dyDescent="0.4">
      <c r="A92" s="73">
        <v>80</v>
      </c>
      <c r="B92" s="52" t="s">
        <v>22</v>
      </c>
      <c r="C92" s="73">
        <v>550</v>
      </c>
      <c r="D92" s="53" t="s">
        <v>115</v>
      </c>
      <c r="E92" s="23">
        <v>211</v>
      </c>
      <c r="F92" s="24">
        <v>231</v>
      </c>
      <c r="G92" s="24">
        <v>241</v>
      </c>
      <c r="H92" s="25">
        <v>472</v>
      </c>
      <c r="I92" s="23">
        <v>4</v>
      </c>
      <c r="J92" s="24">
        <v>1</v>
      </c>
      <c r="K92" s="24">
        <v>2</v>
      </c>
      <c r="L92" s="25">
        <v>3</v>
      </c>
      <c r="M92" s="26">
        <v>52</v>
      </c>
      <c r="N92" s="27">
        <v>0.11016949152542373</v>
      </c>
      <c r="O92" s="28">
        <v>270</v>
      </c>
      <c r="P92" s="27">
        <v>0.57203389830508478</v>
      </c>
      <c r="Q92" s="28">
        <v>71</v>
      </c>
      <c r="R92" s="29">
        <v>79</v>
      </c>
      <c r="S92" s="28">
        <v>150</v>
      </c>
      <c r="T92" s="30">
        <v>0.31779661016949151</v>
      </c>
      <c r="U92" s="28">
        <v>25</v>
      </c>
      <c r="V92" s="35">
        <v>45</v>
      </c>
      <c r="W92" s="32">
        <v>70</v>
      </c>
      <c r="X92" s="33">
        <v>0.14830508474576271</v>
      </c>
    </row>
    <row r="93" spans="1:24" ht="16.5" customHeight="1" x14ac:dyDescent="0.4">
      <c r="A93" s="73">
        <v>80</v>
      </c>
      <c r="B93" s="52" t="s">
        <v>22</v>
      </c>
      <c r="C93" s="73">
        <v>560</v>
      </c>
      <c r="D93" s="53" t="s">
        <v>116</v>
      </c>
      <c r="E93" s="23">
        <v>365</v>
      </c>
      <c r="F93" s="24">
        <v>433</v>
      </c>
      <c r="G93" s="24">
        <v>477</v>
      </c>
      <c r="H93" s="25">
        <v>910</v>
      </c>
      <c r="I93" s="23">
        <v>6</v>
      </c>
      <c r="J93" s="24">
        <v>3</v>
      </c>
      <c r="K93" s="24">
        <v>3</v>
      </c>
      <c r="L93" s="25">
        <v>6</v>
      </c>
      <c r="M93" s="26">
        <v>145</v>
      </c>
      <c r="N93" s="27">
        <v>0.15934065934065933</v>
      </c>
      <c r="O93" s="28">
        <v>529</v>
      </c>
      <c r="P93" s="27">
        <v>0.58131868131868136</v>
      </c>
      <c r="Q93" s="28">
        <v>109</v>
      </c>
      <c r="R93" s="29">
        <v>127</v>
      </c>
      <c r="S93" s="28">
        <v>236</v>
      </c>
      <c r="T93" s="30">
        <v>0.25934065934065936</v>
      </c>
      <c r="U93" s="28">
        <v>43</v>
      </c>
      <c r="V93" s="35">
        <v>59</v>
      </c>
      <c r="W93" s="32">
        <v>102</v>
      </c>
      <c r="X93" s="33">
        <v>0.11208791208791209</v>
      </c>
    </row>
    <row r="94" spans="1:24" ht="16.5" customHeight="1" x14ac:dyDescent="0.4">
      <c r="A94" s="73">
        <v>80</v>
      </c>
      <c r="B94" s="52" t="s">
        <v>22</v>
      </c>
      <c r="C94" s="73">
        <v>570</v>
      </c>
      <c r="D94" s="53" t="s">
        <v>117</v>
      </c>
      <c r="E94" s="23">
        <v>74</v>
      </c>
      <c r="F94" s="24">
        <v>97</v>
      </c>
      <c r="G94" s="24">
        <v>84</v>
      </c>
      <c r="H94" s="25">
        <v>181</v>
      </c>
      <c r="I94" s="23">
        <v>4</v>
      </c>
      <c r="J94" s="24">
        <v>7</v>
      </c>
      <c r="K94" s="24">
        <v>4</v>
      </c>
      <c r="L94" s="25">
        <v>11</v>
      </c>
      <c r="M94" s="26">
        <v>30</v>
      </c>
      <c r="N94" s="27">
        <v>0.16574585635359115</v>
      </c>
      <c r="O94" s="28">
        <v>109</v>
      </c>
      <c r="P94" s="27">
        <v>0.60220994475138123</v>
      </c>
      <c r="Q94" s="28">
        <v>25</v>
      </c>
      <c r="R94" s="29">
        <v>17</v>
      </c>
      <c r="S94" s="28">
        <v>42</v>
      </c>
      <c r="T94" s="30">
        <v>0.23204419889502761</v>
      </c>
      <c r="U94" s="28">
        <v>10</v>
      </c>
      <c r="V94" s="35">
        <v>9</v>
      </c>
      <c r="W94" s="32">
        <v>19</v>
      </c>
      <c r="X94" s="33">
        <v>0.10497237569060773</v>
      </c>
    </row>
    <row r="95" spans="1:24" ht="16.5" customHeight="1" x14ac:dyDescent="0.4">
      <c r="A95" s="73">
        <v>80</v>
      </c>
      <c r="B95" s="52" t="s">
        <v>22</v>
      </c>
      <c r="C95" s="73">
        <v>580</v>
      </c>
      <c r="D95" s="53" t="s">
        <v>118</v>
      </c>
      <c r="E95" s="23">
        <v>27</v>
      </c>
      <c r="F95" s="24">
        <v>39</v>
      </c>
      <c r="G95" s="24">
        <v>36</v>
      </c>
      <c r="H95" s="25">
        <v>75</v>
      </c>
      <c r="I95" s="23">
        <v>-1</v>
      </c>
      <c r="J95" s="24">
        <v>-1</v>
      </c>
      <c r="K95" s="24">
        <v>0</v>
      </c>
      <c r="L95" s="25">
        <v>-1</v>
      </c>
      <c r="M95" s="26">
        <v>0</v>
      </c>
      <c r="N95" s="27">
        <v>0</v>
      </c>
      <c r="O95" s="28">
        <v>42</v>
      </c>
      <c r="P95" s="27">
        <v>0.56000000000000005</v>
      </c>
      <c r="Q95" s="28">
        <v>15</v>
      </c>
      <c r="R95" s="29">
        <v>18</v>
      </c>
      <c r="S95" s="28">
        <v>33</v>
      </c>
      <c r="T95" s="30">
        <v>0.44</v>
      </c>
      <c r="U95" s="28">
        <v>7</v>
      </c>
      <c r="V95" s="35">
        <v>10</v>
      </c>
      <c r="W95" s="32">
        <v>17</v>
      </c>
      <c r="X95" s="33">
        <v>0.22666666666666666</v>
      </c>
    </row>
    <row r="96" spans="1:24" ht="16.5" customHeight="1" x14ac:dyDescent="0.4">
      <c r="A96" s="73">
        <v>80</v>
      </c>
      <c r="B96" s="52" t="s">
        <v>22</v>
      </c>
      <c r="C96" s="73">
        <v>590</v>
      </c>
      <c r="D96" s="53" t="s">
        <v>119</v>
      </c>
      <c r="E96" s="23">
        <v>294</v>
      </c>
      <c r="F96" s="24">
        <v>327</v>
      </c>
      <c r="G96" s="24">
        <v>359</v>
      </c>
      <c r="H96" s="25">
        <v>686</v>
      </c>
      <c r="I96" s="23">
        <v>6</v>
      </c>
      <c r="J96" s="24">
        <v>5</v>
      </c>
      <c r="K96" s="24">
        <v>4</v>
      </c>
      <c r="L96" s="25">
        <v>9</v>
      </c>
      <c r="M96" s="26">
        <v>70</v>
      </c>
      <c r="N96" s="27">
        <v>0.10204081632653061</v>
      </c>
      <c r="O96" s="28">
        <v>435</v>
      </c>
      <c r="P96" s="27">
        <v>0.63411078717201164</v>
      </c>
      <c r="Q96" s="28">
        <v>79</v>
      </c>
      <c r="R96" s="29">
        <v>102</v>
      </c>
      <c r="S96" s="28">
        <v>181</v>
      </c>
      <c r="T96" s="30">
        <v>0.26384839650145775</v>
      </c>
      <c r="U96" s="28">
        <v>28</v>
      </c>
      <c r="V96" s="35">
        <v>48</v>
      </c>
      <c r="W96" s="32">
        <v>76</v>
      </c>
      <c r="X96" s="33">
        <v>0.11078717201166181</v>
      </c>
    </row>
    <row r="97" spans="1:24" ht="16.5" customHeight="1" x14ac:dyDescent="0.4">
      <c r="A97" s="73">
        <v>80</v>
      </c>
      <c r="B97" s="52" t="s">
        <v>22</v>
      </c>
      <c r="C97" s="73">
        <v>600</v>
      </c>
      <c r="D97" s="53" t="s">
        <v>120</v>
      </c>
      <c r="E97" s="23">
        <v>733</v>
      </c>
      <c r="F97" s="24">
        <v>783</v>
      </c>
      <c r="G97" s="24">
        <v>825</v>
      </c>
      <c r="H97" s="25">
        <v>1608</v>
      </c>
      <c r="I97" s="23">
        <v>0</v>
      </c>
      <c r="J97" s="24">
        <v>-10</v>
      </c>
      <c r="K97" s="24">
        <v>3</v>
      </c>
      <c r="L97" s="25">
        <v>-7</v>
      </c>
      <c r="M97" s="26">
        <v>190</v>
      </c>
      <c r="N97" s="27">
        <v>0.11815920398009951</v>
      </c>
      <c r="O97" s="28">
        <v>1042</v>
      </c>
      <c r="P97" s="27">
        <v>0.64800995024875618</v>
      </c>
      <c r="Q97" s="28">
        <v>171</v>
      </c>
      <c r="R97" s="29">
        <v>205</v>
      </c>
      <c r="S97" s="28">
        <v>376</v>
      </c>
      <c r="T97" s="30">
        <v>0.23383084577114427</v>
      </c>
      <c r="U97" s="28">
        <v>63</v>
      </c>
      <c r="V97" s="35">
        <v>85</v>
      </c>
      <c r="W97" s="32">
        <v>148</v>
      </c>
      <c r="X97" s="33">
        <v>9.2039800995024873E-2</v>
      </c>
    </row>
    <row r="98" spans="1:24" ht="16.5" customHeight="1" x14ac:dyDescent="0.4">
      <c r="A98" s="73">
        <v>80</v>
      </c>
      <c r="B98" s="52" t="s">
        <v>22</v>
      </c>
      <c r="C98" s="73">
        <v>610</v>
      </c>
      <c r="D98" s="53" t="s">
        <v>121</v>
      </c>
      <c r="E98" s="23">
        <v>178</v>
      </c>
      <c r="F98" s="24">
        <v>211</v>
      </c>
      <c r="G98" s="24">
        <v>218</v>
      </c>
      <c r="H98" s="25">
        <v>429</v>
      </c>
      <c r="I98" s="23">
        <v>0</v>
      </c>
      <c r="J98" s="24">
        <v>-1</v>
      </c>
      <c r="K98" s="24">
        <v>2</v>
      </c>
      <c r="L98" s="25">
        <v>1</v>
      </c>
      <c r="M98" s="26">
        <v>62</v>
      </c>
      <c r="N98" s="27">
        <v>0.14452214452214451</v>
      </c>
      <c r="O98" s="28">
        <v>231</v>
      </c>
      <c r="P98" s="27">
        <v>0.53846153846153844</v>
      </c>
      <c r="Q98" s="28">
        <v>67</v>
      </c>
      <c r="R98" s="29">
        <v>69</v>
      </c>
      <c r="S98" s="28">
        <v>136</v>
      </c>
      <c r="T98" s="30">
        <v>0.317016317016317</v>
      </c>
      <c r="U98" s="28">
        <v>28</v>
      </c>
      <c r="V98" s="35">
        <v>31</v>
      </c>
      <c r="W98" s="32">
        <v>59</v>
      </c>
      <c r="X98" s="33">
        <v>0.13752913752913754</v>
      </c>
    </row>
    <row r="99" spans="1:24" ht="16.5" customHeight="1" x14ac:dyDescent="0.4">
      <c r="A99" s="73">
        <v>80</v>
      </c>
      <c r="B99" s="52" t="s">
        <v>22</v>
      </c>
      <c r="C99" s="73">
        <v>620</v>
      </c>
      <c r="D99" s="53" t="s">
        <v>122</v>
      </c>
      <c r="E99" s="23">
        <v>97</v>
      </c>
      <c r="F99" s="24">
        <v>118</v>
      </c>
      <c r="G99" s="24">
        <v>114</v>
      </c>
      <c r="H99" s="25">
        <v>232</v>
      </c>
      <c r="I99" s="23">
        <v>-2</v>
      </c>
      <c r="J99" s="24">
        <v>-2</v>
      </c>
      <c r="K99" s="24">
        <v>-1</v>
      </c>
      <c r="L99" s="25">
        <v>-3</v>
      </c>
      <c r="M99" s="26">
        <v>11</v>
      </c>
      <c r="N99" s="27">
        <v>4.7413793103448273E-2</v>
      </c>
      <c r="O99" s="28">
        <v>139</v>
      </c>
      <c r="P99" s="27">
        <v>0.59913793103448276</v>
      </c>
      <c r="Q99" s="28">
        <v>35</v>
      </c>
      <c r="R99" s="29">
        <v>47</v>
      </c>
      <c r="S99" s="28">
        <v>82</v>
      </c>
      <c r="T99" s="30">
        <v>0.35344827586206895</v>
      </c>
      <c r="U99" s="28">
        <v>16</v>
      </c>
      <c r="V99" s="35">
        <v>31</v>
      </c>
      <c r="W99" s="32">
        <v>47</v>
      </c>
      <c r="X99" s="33">
        <v>0.20258620689655171</v>
      </c>
    </row>
    <row r="100" spans="1:24" ht="16.5" customHeight="1" x14ac:dyDescent="0.4">
      <c r="A100" s="73">
        <v>80</v>
      </c>
      <c r="B100" s="52" t="s">
        <v>22</v>
      </c>
      <c r="C100" s="73">
        <v>630</v>
      </c>
      <c r="D100" s="53" t="s">
        <v>123</v>
      </c>
      <c r="E100" s="23">
        <v>90</v>
      </c>
      <c r="F100" s="24">
        <v>101</v>
      </c>
      <c r="G100" s="24">
        <v>103</v>
      </c>
      <c r="H100" s="25">
        <v>204</v>
      </c>
      <c r="I100" s="23">
        <v>0</v>
      </c>
      <c r="J100" s="24">
        <v>0</v>
      </c>
      <c r="K100" s="24">
        <v>3</v>
      </c>
      <c r="L100" s="25">
        <v>3</v>
      </c>
      <c r="M100" s="26">
        <v>27</v>
      </c>
      <c r="N100" s="27">
        <v>0.13235294117647059</v>
      </c>
      <c r="O100" s="28">
        <v>112</v>
      </c>
      <c r="P100" s="27">
        <v>0.5490196078431373</v>
      </c>
      <c r="Q100" s="28">
        <v>24</v>
      </c>
      <c r="R100" s="29">
        <v>41</v>
      </c>
      <c r="S100" s="28">
        <v>65</v>
      </c>
      <c r="T100" s="30">
        <v>0.31862745098039214</v>
      </c>
      <c r="U100" s="28">
        <v>15</v>
      </c>
      <c r="V100" s="35">
        <v>31</v>
      </c>
      <c r="W100" s="32">
        <v>46</v>
      </c>
      <c r="X100" s="33">
        <v>0.22549019607843138</v>
      </c>
    </row>
    <row r="101" spans="1:24" ht="16.5" customHeight="1" x14ac:dyDescent="0.4">
      <c r="A101" s="73">
        <v>80</v>
      </c>
      <c r="B101" s="52" t="s">
        <v>22</v>
      </c>
      <c r="C101" s="73">
        <v>640</v>
      </c>
      <c r="D101" s="53" t="s">
        <v>124</v>
      </c>
      <c r="E101" s="23">
        <v>68</v>
      </c>
      <c r="F101" s="24">
        <v>87</v>
      </c>
      <c r="G101" s="24">
        <v>85</v>
      </c>
      <c r="H101" s="25">
        <v>172</v>
      </c>
      <c r="I101" s="23">
        <v>0</v>
      </c>
      <c r="J101" s="24">
        <v>0</v>
      </c>
      <c r="K101" s="24">
        <v>0</v>
      </c>
      <c r="L101" s="25">
        <v>0</v>
      </c>
      <c r="M101" s="26">
        <v>9</v>
      </c>
      <c r="N101" s="27">
        <v>5.232558139534884E-2</v>
      </c>
      <c r="O101" s="28">
        <v>84</v>
      </c>
      <c r="P101" s="27">
        <v>0.48837209302325579</v>
      </c>
      <c r="Q101" s="28">
        <v>37</v>
      </c>
      <c r="R101" s="29">
        <v>42</v>
      </c>
      <c r="S101" s="28">
        <v>79</v>
      </c>
      <c r="T101" s="30">
        <v>0.45930232558139533</v>
      </c>
      <c r="U101" s="28">
        <v>22</v>
      </c>
      <c r="V101" s="35">
        <v>26</v>
      </c>
      <c r="W101" s="32">
        <v>48</v>
      </c>
      <c r="X101" s="33">
        <v>0.27906976744186046</v>
      </c>
    </row>
    <row r="102" spans="1:24" ht="16.5" customHeight="1" x14ac:dyDescent="0.4">
      <c r="A102" s="73">
        <v>80</v>
      </c>
      <c r="B102" s="52" t="s">
        <v>22</v>
      </c>
      <c r="C102" s="73">
        <v>650</v>
      </c>
      <c r="D102" s="53" t="s">
        <v>125</v>
      </c>
      <c r="E102" s="23">
        <v>142</v>
      </c>
      <c r="F102" s="24">
        <v>184</v>
      </c>
      <c r="G102" s="24">
        <v>171</v>
      </c>
      <c r="H102" s="25">
        <v>355</v>
      </c>
      <c r="I102" s="23">
        <v>-2</v>
      </c>
      <c r="J102" s="24">
        <v>-5</v>
      </c>
      <c r="K102" s="24">
        <v>-4</v>
      </c>
      <c r="L102" s="25">
        <v>-9</v>
      </c>
      <c r="M102" s="26">
        <v>28</v>
      </c>
      <c r="N102" s="27">
        <v>7.8873239436619724E-2</v>
      </c>
      <c r="O102" s="28">
        <v>214</v>
      </c>
      <c r="P102" s="27">
        <v>0.60281690140845068</v>
      </c>
      <c r="Q102" s="28">
        <v>54</v>
      </c>
      <c r="R102" s="29">
        <v>59</v>
      </c>
      <c r="S102" s="28">
        <v>113</v>
      </c>
      <c r="T102" s="30">
        <v>0.3183098591549296</v>
      </c>
      <c r="U102" s="28">
        <v>25</v>
      </c>
      <c r="V102" s="35">
        <v>31</v>
      </c>
      <c r="W102" s="32">
        <v>56</v>
      </c>
      <c r="X102" s="33">
        <v>0.15774647887323945</v>
      </c>
    </row>
    <row r="103" spans="1:24" ht="16.5" customHeight="1" x14ac:dyDescent="0.4">
      <c r="A103" s="74"/>
      <c r="B103" s="52" t="s">
        <v>187</v>
      </c>
      <c r="C103" s="74"/>
      <c r="D103" s="53"/>
      <c r="E103" s="54">
        <f t="shared" ref="E103:M103" si="7">SUM(E86:E102)</f>
        <v>3409</v>
      </c>
      <c r="F103" s="55">
        <f t="shared" si="7"/>
        <v>3903</v>
      </c>
      <c r="G103" s="55">
        <f t="shared" si="7"/>
        <v>3972</v>
      </c>
      <c r="H103" s="56">
        <f t="shared" si="7"/>
        <v>7875</v>
      </c>
      <c r="I103" s="54">
        <f t="shared" si="7"/>
        <v>32</v>
      </c>
      <c r="J103" s="55">
        <f t="shared" si="7"/>
        <v>1</v>
      </c>
      <c r="K103" s="55">
        <f t="shared" si="7"/>
        <v>25</v>
      </c>
      <c r="L103" s="56">
        <f t="shared" si="7"/>
        <v>26</v>
      </c>
      <c r="M103" s="47">
        <f t="shared" si="7"/>
        <v>994</v>
      </c>
      <c r="N103" s="27">
        <f>M103/$H$103</f>
        <v>0.12622222222222224</v>
      </c>
      <c r="O103" s="48">
        <f>SUM(O86:O102)</f>
        <v>4837</v>
      </c>
      <c r="P103" s="27">
        <f>O103/$H$103</f>
        <v>0.61422222222222222</v>
      </c>
      <c r="Q103" s="48">
        <f>SUM(Q86:Q102)</f>
        <v>947</v>
      </c>
      <c r="R103" s="49">
        <f>SUM(R86:R102)</f>
        <v>1097</v>
      </c>
      <c r="S103" s="48">
        <f>SUM(S86:S102)</f>
        <v>2044</v>
      </c>
      <c r="T103" s="30">
        <f>S103/$H$103</f>
        <v>0.25955555555555554</v>
      </c>
      <c r="U103" s="48">
        <f>SUM(U86:U102)</f>
        <v>414</v>
      </c>
      <c r="V103" s="50">
        <f>SUM(V86:V102)</f>
        <v>575</v>
      </c>
      <c r="W103" s="51">
        <f>SUM(W86:W102)</f>
        <v>989</v>
      </c>
      <c r="X103" s="33">
        <f>W103/$H$103</f>
        <v>0.12558730158730158</v>
      </c>
    </row>
    <row r="104" spans="1:24" ht="16.5" customHeight="1" x14ac:dyDescent="0.4">
      <c r="A104" s="73">
        <v>90</v>
      </c>
      <c r="B104" s="52" t="s">
        <v>23</v>
      </c>
      <c r="C104" s="73">
        <v>660</v>
      </c>
      <c r="D104" s="53" t="s">
        <v>126</v>
      </c>
      <c r="E104" s="23">
        <v>30</v>
      </c>
      <c r="F104" s="24">
        <v>33</v>
      </c>
      <c r="G104" s="24">
        <v>39</v>
      </c>
      <c r="H104" s="25">
        <v>72</v>
      </c>
      <c r="I104" s="23">
        <v>0</v>
      </c>
      <c r="J104" s="24">
        <v>1</v>
      </c>
      <c r="K104" s="24">
        <v>0</v>
      </c>
      <c r="L104" s="25">
        <v>1</v>
      </c>
      <c r="M104" s="26">
        <v>3</v>
      </c>
      <c r="N104" s="27">
        <v>4.1666666666666664E-2</v>
      </c>
      <c r="O104" s="28">
        <v>38</v>
      </c>
      <c r="P104" s="27">
        <v>0.52777777777777779</v>
      </c>
      <c r="Q104" s="28">
        <v>15</v>
      </c>
      <c r="R104" s="29">
        <v>16</v>
      </c>
      <c r="S104" s="28">
        <v>31</v>
      </c>
      <c r="T104" s="30">
        <v>0.43055555555555558</v>
      </c>
      <c r="U104" s="28">
        <v>4</v>
      </c>
      <c r="V104" s="35">
        <v>7</v>
      </c>
      <c r="W104" s="32">
        <v>11</v>
      </c>
      <c r="X104" s="33">
        <v>0.15277777777777779</v>
      </c>
    </row>
    <row r="105" spans="1:24" ht="16.5" customHeight="1" x14ac:dyDescent="0.4">
      <c r="A105" s="73">
        <v>90</v>
      </c>
      <c r="B105" s="52" t="s">
        <v>23</v>
      </c>
      <c r="C105" s="73">
        <v>670</v>
      </c>
      <c r="D105" s="53" t="s">
        <v>127</v>
      </c>
      <c r="E105" s="23">
        <v>28</v>
      </c>
      <c r="F105" s="24">
        <v>39</v>
      </c>
      <c r="G105" s="24">
        <v>35</v>
      </c>
      <c r="H105" s="25">
        <v>74</v>
      </c>
      <c r="I105" s="23">
        <v>0</v>
      </c>
      <c r="J105" s="24">
        <v>-1</v>
      </c>
      <c r="K105" s="24">
        <v>-1</v>
      </c>
      <c r="L105" s="25">
        <v>-2</v>
      </c>
      <c r="M105" s="26">
        <v>6</v>
      </c>
      <c r="N105" s="27">
        <v>8.1081081081081086E-2</v>
      </c>
      <c r="O105" s="28">
        <v>39</v>
      </c>
      <c r="P105" s="27">
        <v>0.52702702702702697</v>
      </c>
      <c r="Q105" s="28">
        <v>12</v>
      </c>
      <c r="R105" s="29">
        <v>17</v>
      </c>
      <c r="S105" s="28">
        <v>29</v>
      </c>
      <c r="T105" s="30">
        <v>0.39189189189189189</v>
      </c>
      <c r="U105" s="28">
        <v>5</v>
      </c>
      <c r="V105" s="35">
        <v>10</v>
      </c>
      <c r="W105" s="32">
        <v>15</v>
      </c>
      <c r="X105" s="33">
        <v>0.20270270270270271</v>
      </c>
    </row>
    <row r="106" spans="1:24" ht="16.5" customHeight="1" x14ac:dyDescent="0.4">
      <c r="A106" s="73">
        <v>90</v>
      </c>
      <c r="B106" s="52" t="s">
        <v>23</v>
      </c>
      <c r="C106" s="73">
        <v>680</v>
      </c>
      <c r="D106" s="53" t="s">
        <v>128</v>
      </c>
      <c r="E106" s="23">
        <v>22</v>
      </c>
      <c r="F106" s="24">
        <v>32</v>
      </c>
      <c r="G106" s="24">
        <v>34</v>
      </c>
      <c r="H106" s="25">
        <v>66</v>
      </c>
      <c r="I106" s="23">
        <v>0</v>
      </c>
      <c r="J106" s="24">
        <v>0</v>
      </c>
      <c r="K106" s="24">
        <v>0</v>
      </c>
      <c r="L106" s="25">
        <v>0</v>
      </c>
      <c r="M106" s="26">
        <v>3</v>
      </c>
      <c r="N106" s="27">
        <v>4.5454545454545456E-2</v>
      </c>
      <c r="O106" s="28">
        <v>36</v>
      </c>
      <c r="P106" s="27">
        <v>0.54545454545454541</v>
      </c>
      <c r="Q106" s="28">
        <v>14</v>
      </c>
      <c r="R106" s="29">
        <v>13</v>
      </c>
      <c r="S106" s="28">
        <v>27</v>
      </c>
      <c r="T106" s="30">
        <v>0.40909090909090912</v>
      </c>
      <c r="U106" s="28">
        <v>8</v>
      </c>
      <c r="V106" s="35">
        <v>7</v>
      </c>
      <c r="W106" s="32">
        <v>15</v>
      </c>
      <c r="X106" s="33">
        <v>0.22727272727272727</v>
      </c>
    </row>
    <row r="107" spans="1:24" ht="16.5" customHeight="1" x14ac:dyDescent="0.4">
      <c r="A107" s="73">
        <v>90</v>
      </c>
      <c r="B107" s="52" t="s">
        <v>23</v>
      </c>
      <c r="C107" s="73">
        <v>690</v>
      </c>
      <c r="D107" s="53" t="s">
        <v>129</v>
      </c>
      <c r="E107" s="23">
        <v>35</v>
      </c>
      <c r="F107" s="24">
        <v>48</v>
      </c>
      <c r="G107" s="24">
        <v>52</v>
      </c>
      <c r="H107" s="25">
        <v>100</v>
      </c>
      <c r="I107" s="23">
        <v>0</v>
      </c>
      <c r="J107" s="24">
        <v>0</v>
      </c>
      <c r="K107" s="24">
        <v>0</v>
      </c>
      <c r="L107" s="25">
        <v>0</v>
      </c>
      <c r="M107" s="26">
        <v>6</v>
      </c>
      <c r="N107" s="27">
        <v>0.06</v>
      </c>
      <c r="O107" s="28">
        <v>53</v>
      </c>
      <c r="P107" s="27">
        <v>0.53</v>
      </c>
      <c r="Q107" s="28">
        <v>17</v>
      </c>
      <c r="R107" s="29">
        <v>24</v>
      </c>
      <c r="S107" s="28">
        <v>41</v>
      </c>
      <c r="T107" s="30">
        <v>0.41</v>
      </c>
      <c r="U107" s="28">
        <v>6</v>
      </c>
      <c r="V107" s="35">
        <v>11</v>
      </c>
      <c r="W107" s="32">
        <v>17</v>
      </c>
      <c r="X107" s="33">
        <v>0.17</v>
      </c>
    </row>
    <row r="108" spans="1:24" ht="16.5" customHeight="1" x14ac:dyDescent="0.4">
      <c r="A108" s="73">
        <v>90</v>
      </c>
      <c r="B108" s="52" t="s">
        <v>23</v>
      </c>
      <c r="C108" s="73">
        <v>700</v>
      </c>
      <c r="D108" s="53" t="s">
        <v>138</v>
      </c>
      <c r="E108" s="23">
        <v>59</v>
      </c>
      <c r="F108" s="24">
        <v>80</v>
      </c>
      <c r="G108" s="24">
        <v>76</v>
      </c>
      <c r="H108" s="25">
        <v>156</v>
      </c>
      <c r="I108" s="23">
        <v>0</v>
      </c>
      <c r="J108" s="24">
        <v>0</v>
      </c>
      <c r="K108" s="24">
        <v>-1</v>
      </c>
      <c r="L108" s="25">
        <v>-1</v>
      </c>
      <c r="M108" s="26">
        <v>10</v>
      </c>
      <c r="N108" s="27">
        <v>6.4102564102564097E-2</v>
      </c>
      <c r="O108" s="28">
        <v>82</v>
      </c>
      <c r="P108" s="27">
        <v>0.52564102564102566</v>
      </c>
      <c r="Q108" s="28">
        <v>31</v>
      </c>
      <c r="R108" s="29">
        <v>33</v>
      </c>
      <c r="S108" s="28">
        <v>64</v>
      </c>
      <c r="T108" s="30">
        <v>0.41025641025641024</v>
      </c>
      <c r="U108" s="28">
        <v>11</v>
      </c>
      <c r="V108" s="35">
        <v>17</v>
      </c>
      <c r="W108" s="32">
        <v>28</v>
      </c>
      <c r="X108" s="33">
        <v>0.17948717948717949</v>
      </c>
    </row>
    <row r="109" spans="1:24" ht="16.5" customHeight="1" x14ac:dyDescent="0.4">
      <c r="A109" s="73">
        <v>90</v>
      </c>
      <c r="B109" s="52" t="s">
        <v>23</v>
      </c>
      <c r="C109" s="73">
        <v>710</v>
      </c>
      <c r="D109" s="53" t="s">
        <v>139</v>
      </c>
      <c r="E109" s="23">
        <v>65</v>
      </c>
      <c r="F109" s="24">
        <v>89</v>
      </c>
      <c r="G109" s="24">
        <v>91</v>
      </c>
      <c r="H109" s="25">
        <v>180</v>
      </c>
      <c r="I109" s="23">
        <v>-1</v>
      </c>
      <c r="J109" s="24">
        <v>0</v>
      </c>
      <c r="K109" s="24">
        <v>-1</v>
      </c>
      <c r="L109" s="25">
        <v>-1</v>
      </c>
      <c r="M109" s="26">
        <v>24</v>
      </c>
      <c r="N109" s="27">
        <v>0.13333333333333333</v>
      </c>
      <c r="O109" s="28">
        <v>85</v>
      </c>
      <c r="P109" s="27">
        <v>0.47222222222222221</v>
      </c>
      <c r="Q109" s="28">
        <v>29</v>
      </c>
      <c r="R109" s="29">
        <v>42</v>
      </c>
      <c r="S109" s="28">
        <v>71</v>
      </c>
      <c r="T109" s="30">
        <v>0.39444444444444443</v>
      </c>
      <c r="U109" s="28">
        <v>10</v>
      </c>
      <c r="V109" s="35">
        <v>25</v>
      </c>
      <c r="W109" s="32">
        <v>35</v>
      </c>
      <c r="X109" s="33">
        <v>0.19444444444444445</v>
      </c>
    </row>
    <row r="110" spans="1:24" ht="16.5" customHeight="1" x14ac:dyDescent="0.4">
      <c r="A110" s="73">
        <v>90</v>
      </c>
      <c r="B110" s="52" t="s">
        <v>23</v>
      </c>
      <c r="C110" s="73">
        <v>720</v>
      </c>
      <c r="D110" s="53" t="s">
        <v>140</v>
      </c>
      <c r="E110" s="23">
        <v>38</v>
      </c>
      <c r="F110" s="24">
        <v>65</v>
      </c>
      <c r="G110" s="24">
        <v>62</v>
      </c>
      <c r="H110" s="25">
        <v>127</v>
      </c>
      <c r="I110" s="23">
        <v>0</v>
      </c>
      <c r="J110" s="24">
        <v>0</v>
      </c>
      <c r="K110" s="24">
        <v>0</v>
      </c>
      <c r="L110" s="25">
        <v>0</v>
      </c>
      <c r="M110" s="26">
        <v>12</v>
      </c>
      <c r="N110" s="27">
        <v>9.4488188976377951E-2</v>
      </c>
      <c r="O110" s="28">
        <v>67</v>
      </c>
      <c r="P110" s="27">
        <v>0.52755905511811019</v>
      </c>
      <c r="Q110" s="28">
        <v>25</v>
      </c>
      <c r="R110" s="29">
        <v>23</v>
      </c>
      <c r="S110" s="28">
        <v>48</v>
      </c>
      <c r="T110" s="30">
        <v>0.37795275590551181</v>
      </c>
      <c r="U110" s="28">
        <v>13</v>
      </c>
      <c r="V110" s="35">
        <v>17</v>
      </c>
      <c r="W110" s="32">
        <v>30</v>
      </c>
      <c r="X110" s="33">
        <v>0.23622047244094488</v>
      </c>
    </row>
    <row r="111" spans="1:24" ht="16.5" customHeight="1" x14ac:dyDescent="0.4">
      <c r="A111" s="73">
        <v>90</v>
      </c>
      <c r="B111" s="52" t="s">
        <v>23</v>
      </c>
      <c r="C111" s="73">
        <v>730</v>
      </c>
      <c r="D111" s="53" t="s">
        <v>141</v>
      </c>
      <c r="E111" s="23">
        <v>25</v>
      </c>
      <c r="F111" s="24">
        <v>35</v>
      </c>
      <c r="G111" s="24">
        <v>36</v>
      </c>
      <c r="H111" s="25">
        <v>71</v>
      </c>
      <c r="I111" s="23">
        <v>-1</v>
      </c>
      <c r="J111" s="24">
        <v>-1</v>
      </c>
      <c r="K111" s="24">
        <v>-1</v>
      </c>
      <c r="L111" s="25">
        <v>-2</v>
      </c>
      <c r="M111" s="26">
        <v>7</v>
      </c>
      <c r="N111" s="27">
        <v>9.8591549295774641E-2</v>
      </c>
      <c r="O111" s="28">
        <v>39</v>
      </c>
      <c r="P111" s="27">
        <v>0.54929577464788737</v>
      </c>
      <c r="Q111" s="28">
        <v>8</v>
      </c>
      <c r="R111" s="29">
        <v>17</v>
      </c>
      <c r="S111" s="28">
        <v>25</v>
      </c>
      <c r="T111" s="30">
        <v>0.352112676056338</v>
      </c>
      <c r="U111" s="28">
        <v>4</v>
      </c>
      <c r="V111" s="35">
        <v>10</v>
      </c>
      <c r="W111" s="32">
        <v>14</v>
      </c>
      <c r="X111" s="33">
        <v>0.19718309859154928</v>
      </c>
    </row>
    <row r="112" spans="1:24" ht="16.5" customHeight="1" x14ac:dyDescent="0.4">
      <c r="A112" s="73">
        <v>90</v>
      </c>
      <c r="B112" s="52" t="s">
        <v>23</v>
      </c>
      <c r="C112" s="73">
        <v>740</v>
      </c>
      <c r="D112" s="53" t="s">
        <v>142</v>
      </c>
      <c r="E112" s="23">
        <v>66</v>
      </c>
      <c r="F112" s="24">
        <v>73</v>
      </c>
      <c r="G112" s="24">
        <v>82</v>
      </c>
      <c r="H112" s="25">
        <v>155</v>
      </c>
      <c r="I112" s="23">
        <v>0</v>
      </c>
      <c r="J112" s="24">
        <v>0</v>
      </c>
      <c r="K112" s="24">
        <v>0</v>
      </c>
      <c r="L112" s="25">
        <v>0</v>
      </c>
      <c r="M112" s="26">
        <v>10</v>
      </c>
      <c r="N112" s="27">
        <v>6.4516129032258063E-2</v>
      </c>
      <c r="O112" s="28">
        <v>77</v>
      </c>
      <c r="P112" s="27">
        <v>0.49677419354838709</v>
      </c>
      <c r="Q112" s="28">
        <v>31</v>
      </c>
      <c r="R112" s="29">
        <v>37</v>
      </c>
      <c r="S112" s="28">
        <v>68</v>
      </c>
      <c r="T112" s="30">
        <v>0.43870967741935485</v>
      </c>
      <c r="U112" s="28">
        <v>13</v>
      </c>
      <c r="V112" s="35">
        <v>19</v>
      </c>
      <c r="W112" s="32">
        <v>32</v>
      </c>
      <c r="X112" s="33">
        <v>0.20645161290322581</v>
      </c>
    </row>
    <row r="113" spans="1:24" ht="16.5" customHeight="1" x14ac:dyDescent="0.4">
      <c r="A113" s="73">
        <v>90</v>
      </c>
      <c r="B113" s="52" t="s">
        <v>23</v>
      </c>
      <c r="C113" s="73">
        <v>750</v>
      </c>
      <c r="D113" s="53" t="s">
        <v>143</v>
      </c>
      <c r="E113" s="23">
        <v>59</v>
      </c>
      <c r="F113" s="24">
        <v>86</v>
      </c>
      <c r="G113" s="24">
        <v>72</v>
      </c>
      <c r="H113" s="25">
        <v>158</v>
      </c>
      <c r="I113" s="23">
        <v>0</v>
      </c>
      <c r="J113" s="24">
        <v>-2</v>
      </c>
      <c r="K113" s="24">
        <v>0</v>
      </c>
      <c r="L113" s="25">
        <v>-2</v>
      </c>
      <c r="M113" s="26">
        <v>17</v>
      </c>
      <c r="N113" s="27">
        <v>0.10759493670886076</v>
      </c>
      <c r="O113" s="28">
        <v>74</v>
      </c>
      <c r="P113" s="27">
        <v>0.46835443037974683</v>
      </c>
      <c r="Q113" s="28">
        <v>35</v>
      </c>
      <c r="R113" s="29">
        <v>32</v>
      </c>
      <c r="S113" s="28">
        <v>67</v>
      </c>
      <c r="T113" s="30">
        <v>0.42405063291139239</v>
      </c>
      <c r="U113" s="28">
        <v>13</v>
      </c>
      <c r="V113" s="35">
        <v>13</v>
      </c>
      <c r="W113" s="32">
        <v>26</v>
      </c>
      <c r="X113" s="33">
        <v>0.16455696202531644</v>
      </c>
    </row>
    <row r="114" spans="1:24" ht="16.5" customHeight="1" x14ac:dyDescent="0.4">
      <c r="A114" s="73">
        <v>90</v>
      </c>
      <c r="B114" s="52" t="s">
        <v>23</v>
      </c>
      <c r="C114" s="73">
        <v>760</v>
      </c>
      <c r="D114" s="53" t="s">
        <v>146</v>
      </c>
      <c r="E114" s="23">
        <v>60</v>
      </c>
      <c r="F114" s="24">
        <v>68</v>
      </c>
      <c r="G114" s="24">
        <v>90</v>
      </c>
      <c r="H114" s="25">
        <v>158</v>
      </c>
      <c r="I114" s="23">
        <v>0</v>
      </c>
      <c r="J114" s="24">
        <v>-1</v>
      </c>
      <c r="K114" s="24">
        <v>0</v>
      </c>
      <c r="L114" s="25">
        <v>-1</v>
      </c>
      <c r="M114" s="26">
        <v>11</v>
      </c>
      <c r="N114" s="27">
        <v>6.9620253164556958E-2</v>
      </c>
      <c r="O114" s="28">
        <v>79</v>
      </c>
      <c r="P114" s="27">
        <v>0.5</v>
      </c>
      <c r="Q114" s="28">
        <v>30</v>
      </c>
      <c r="R114" s="29">
        <v>38</v>
      </c>
      <c r="S114" s="28">
        <v>68</v>
      </c>
      <c r="T114" s="30">
        <v>0.43037974683544306</v>
      </c>
      <c r="U114" s="28">
        <v>15</v>
      </c>
      <c r="V114" s="35">
        <v>21</v>
      </c>
      <c r="W114" s="32">
        <v>36</v>
      </c>
      <c r="X114" s="33">
        <v>0.22784810126582278</v>
      </c>
    </row>
    <row r="115" spans="1:24" ht="16.5" customHeight="1" x14ac:dyDescent="0.4">
      <c r="A115" s="73">
        <v>90</v>
      </c>
      <c r="B115" s="52" t="s">
        <v>23</v>
      </c>
      <c r="C115" s="73">
        <v>770</v>
      </c>
      <c r="D115" s="53" t="s">
        <v>149</v>
      </c>
      <c r="E115" s="23">
        <v>188</v>
      </c>
      <c r="F115" s="24">
        <v>122</v>
      </c>
      <c r="G115" s="24">
        <v>202</v>
      </c>
      <c r="H115" s="25">
        <v>324</v>
      </c>
      <c r="I115" s="23">
        <v>1</v>
      </c>
      <c r="J115" s="24">
        <v>0</v>
      </c>
      <c r="K115" s="24">
        <v>-2</v>
      </c>
      <c r="L115" s="25">
        <v>-2</v>
      </c>
      <c r="M115" s="26">
        <v>18</v>
      </c>
      <c r="N115" s="27">
        <v>5.5555555555555552E-2</v>
      </c>
      <c r="O115" s="28">
        <v>132</v>
      </c>
      <c r="P115" s="27">
        <v>0.40740740740740738</v>
      </c>
      <c r="Q115" s="28">
        <v>51</v>
      </c>
      <c r="R115" s="29">
        <v>123</v>
      </c>
      <c r="S115" s="28">
        <v>174</v>
      </c>
      <c r="T115" s="30">
        <v>0.53703703703703709</v>
      </c>
      <c r="U115" s="28">
        <v>31</v>
      </c>
      <c r="V115" s="35">
        <v>96</v>
      </c>
      <c r="W115" s="32">
        <v>127</v>
      </c>
      <c r="X115" s="33">
        <v>0.39197530864197533</v>
      </c>
    </row>
    <row r="116" spans="1:24" ht="16.5" customHeight="1" x14ac:dyDescent="0.4">
      <c r="A116" s="73">
        <v>90</v>
      </c>
      <c r="B116" s="52" t="s">
        <v>23</v>
      </c>
      <c r="C116" s="73">
        <v>780</v>
      </c>
      <c r="D116" s="53" t="s">
        <v>150</v>
      </c>
      <c r="E116" s="23">
        <v>69</v>
      </c>
      <c r="F116" s="24">
        <v>83</v>
      </c>
      <c r="G116" s="24">
        <v>82</v>
      </c>
      <c r="H116" s="25">
        <v>165</v>
      </c>
      <c r="I116" s="23">
        <v>-5</v>
      </c>
      <c r="J116" s="24">
        <v>-4</v>
      </c>
      <c r="K116" s="24">
        <v>-3</v>
      </c>
      <c r="L116" s="25">
        <v>-7</v>
      </c>
      <c r="M116" s="26">
        <v>18</v>
      </c>
      <c r="N116" s="27">
        <v>0.10909090909090909</v>
      </c>
      <c r="O116" s="28">
        <v>96</v>
      </c>
      <c r="P116" s="27">
        <v>0.58181818181818179</v>
      </c>
      <c r="Q116" s="28">
        <v>20</v>
      </c>
      <c r="R116" s="29">
        <v>31</v>
      </c>
      <c r="S116" s="28">
        <v>51</v>
      </c>
      <c r="T116" s="30">
        <v>0.30909090909090908</v>
      </c>
      <c r="U116" s="28">
        <v>9</v>
      </c>
      <c r="V116" s="35">
        <v>14</v>
      </c>
      <c r="W116" s="32">
        <v>23</v>
      </c>
      <c r="X116" s="33">
        <v>0.1393939393939394</v>
      </c>
    </row>
    <row r="117" spans="1:24" ht="16.5" customHeight="1" x14ac:dyDescent="0.4">
      <c r="A117" s="73">
        <v>90</v>
      </c>
      <c r="B117" s="52" t="s">
        <v>23</v>
      </c>
      <c r="C117" s="73">
        <v>790</v>
      </c>
      <c r="D117" s="53" t="s">
        <v>151</v>
      </c>
      <c r="E117" s="23">
        <v>48</v>
      </c>
      <c r="F117" s="24">
        <v>80</v>
      </c>
      <c r="G117" s="24">
        <v>69</v>
      </c>
      <c r="H117" s="25">
        <v>149</v>
      </c>
      <c r="I117" s="23">
        <v>1</v>
      </c>
      <c r="J117" s="24">
        <v>4</v>
      </c>
      <c r="K117" s="24">
        <v>1</v>
      </c>
      <c r="L117" s="25">
        <v>5</v>
      </c>
      <c r="M117" s="26">
        <v>22</v>
      </c>
      <c r="N117" s="27">
        <v>0.1476510067114094</v>
      </c>
      <c r="O117" s="28">
        <v>74</v>
      </c>
      <c r="P117" s="27">
        <v>0.49664429530201343</v>
      </c>
      <c r="Q117" s="28">
        <v>28</v>
      </c>
      <c r="R117" s="29">
        <v>25</v>
      </c>
      <c r="S117" s="28">
        <v>53</v>
      </c>
      <c r="T117" s="30">
        <v>0.35570469798657717</v>
      </c>
      <c r="U117" s="28">
        <v>10</v>
      </c>
      <c r="V117" s="35">
        <v>8</v>
      </c>
      <c r="W117" s="32">
        <v>18</v>
      </c>
      <c r="X117" s="33">
        <v>0.12080536912751678</v>
      </c>
    </row>
    <row r="118" spans="1:24" ht="16.5" customHeight="1" x14ac:dyDescent="0.4">
      <c r="A118" s="74"/>
      <c r="B118" s="52" t="s">
        <v>187</v>
      </c>
      <c r="C118" s="74"/>
      <c r="D118" s="53"/>
      <c r="E118" s="54">
        <f>SUM(E104:E117)</f>
        <v>792</v>
      </c>
      <c r="F118" s="55">
        <f t="shared" ref="F118:M118" si="8">SUM(F104:F117)</f>
        <v>933</v>
      </c>
      <c r="G118" s="55">
        <f t="shared" si="8"/>
        <v>1022</v>
      </c>
      <c r="H118" s="56">
        <f t="shared" si="8"/>
        <v>1955</v>
      </c>
      <c r="I118" s="54">
        <f t="shared" si="8"/>
        <v>-5</v>
      </c>
      <c r="J118" s="55">
        <f t="shared" si="8"/>
        <v>-4</v>
      </c>
      <c r="K118" s="55">
        <f t="shared" si="8"/>
        <v>-8</v>
      </c>
      <c r="L118" s="56">
        <f t="shared" si="8"/>
        <v>-12</v>
      </c>
      <c r="M118" s="47">
        <f t="shared" si="8"/>
        <v>167</v>
      </c>
      <c r="N118" s="27">
        <f>M118/$H$118</f>
        <v>8.5421994884910479E-2</v>
      </c>
      <c r="O118" s="48">
        <f>SUM(O104:O117)</f>
        <v>971</v>
      </c>
      <c r="P118" s="27">
        <f>O118/$H$118</f>
        <v>0.49667519181585679</v>
      </c>
      <c r="Q118" s="48">
        <f>SUM(Q104:Q117)</f>
        <v>346</v>
      </c>
      <c r="R118" s="49">
        <f>SUM(R104:R117)</f>
        <v>471</v>
      </c>
      <c r="S118" s="48">
        <f>SUM(S104:S117)</f>
        <v>817</v>
      </c>
      <c r="T118" s="30">
        <f>S118/$H$118</f>
        <v>0.41790281329923273</v>
      </c>
      <c r="U118" s="48">
        <f>SUM(U104:U117)</f>
        <v>152</v>
      </c>
      <c r="V118" s="50">
        <f>SUM(V104:V117)</f>
        <v>275</v>
      </c>
      <c r="W118" s="51">
        <f>SUM(W104:W117)</f>
        <v>427</v>
      </c>
      <c r="X118" s="33">
        <f>W118/$H$118</f>
        <v>0.21841432225063939</v>
      </c>
    </row>
    <row r="119" spans="1:24" ht="16.5" customHeight="1" x14ac:dyDescent="0.4">
      <c r="A119" s="73">
        <v>100</v>
      </c>
      <c r="B119" s="52" t="s">
        <v>24</v>
      </c>
      <c r="C119" s="73">
        <v>691</v>
      </c>
      <c r="D119" s="53" t="s">
        <v>130</v>
      </c>
      <c r="E119" s="23">
        <v>0</v>
      </c>
      <c r="F119" s="24">
        <v>0</v>
      </c>
      <c r="G119" s="24">
        <v>0</v>
      </c>
      <c r="H119" s="25">
        <v>0</v>
      </c>
      <c r="I119" s="23">
        <v>0</v>
      </c>
      <c r="J119" s="24">
        <v>0</v>
      </c>
      <c r="K119" s="24">
        <v>0</v>
      </c>
      <c r="L119" s="25">
        <v>0</v>
      </c>
      <c r="M119" s="26">
        <v>0</v>
      </c>
      <c r="N119" s="27">
        <v>0</v>
      </c>
      <c r="O119" s="28">
        <v>0</v>
      </c>
      <c r="P119" s="27">
        <v>0</v>
      </c>
      <c r="Q119" s="28">
        <v>0</v>
      </c>
      <c r="R119" s="29">
        <v>0</v>
      </c>
      <c r="S119" s="28">
        <v>0</v>
      </c>
      <c r="T119" s="30">
        <v>0</v>
      </c>
      <c r="U119" s="28">
        <v>0</v>
      </c>
      <c r="V119" s="35">
        <v>0</v>
      </c>
      <c r="W119" s="32">
        <v>0</v>
      </c>
      <c r="X119" s="33">
        <v>0</v>
      </c>
    </row>
    <row r="120" spans="1:24" ht="16.5" customHeight="1" x14ac:dyDescent="0.4">
      <c r="A120" s="73">
        <v>100</v>
      </c>
      <c r="B120" s="52" t="s">
        <v>24</v>
      </c>
      <c r="C120" s="73">
        <v>692</v>
      </c>
      <c r="D120" s="53" t="s">
        <v>131</v>
      </c>
      <c r="E120" s="23">
        <v>425</v>
      </c>
      <c r="F120" s="24">
        <v>611</v>
      </c>
      <c r="G120" s="24">
        <v>628</v>
      </c>
      <c r="H120" s="25">
        <v>1239</v>
      </c>
      <c r="I120" s="23">
        <v>0</v>
      </c>
      <c r="J120" s="24">
        <v>-4</v>
      </c>
      <c r="K120" s="24">
        <v>-2</v>
      </c>
      <c r="L120" s="25">
        <v>-6</v>
      </c>
      <c r="M120" s="26">
        <v>218</v>
      </c>
      <c r="N120" s="27">
        <v>0.17594834543987087</v>
      </c>
      <c r="O120" s="28">
        <v>871</v>
      </c>
      <c r="P120" s="27">
        <v>0.70298627925746571</v>
      </c>
      <c r="Q120" s="28">
        <v>65</v>
      </c>
      <c r="R120" s="29">
        <v>85</v>
      </c>
      <c r="S120" s="28">
        <v>150</v>
      </c>
      <c r="T120" s="30">
        <v>0.12106537530266344</v>
      </c>
      <c r="U120" s="28">
        <v>16</v>
      </c>
      <c r="V120" s="35">
        <v>32</v>
      </c>
      <c r="W120" s="32">
        <v>48</v>
      </c>
      <c r="X120" s="33">
        <v>3.8740920096852302E-2</v>
      </c>
    </row>
    <row r="121" spans="1:24" ht="16.5" customHeight="1" x14ac:dyDescent="0.4">
      <c r="A121" s="73">
        <v>100</v>
      </c>
      <c r="B121" s="52" t="s">
        <v>24</v>
      </c>
      <c r="C121" s="73">
        <v>693</v>
      </c>
      <c r="D121" s="53" t="s">
        <v>132</v>
      </c>
      <c r="E121" s="23">
        <v>0</v>
      </c>
      <c r="F121" s="24">
        <v>0</v>
      </c>
      <c r="G121" s="24">
        <v>0</v>
      </c>
      <c r="H121" s="25">
        <v>0</v>
      </c>
      <c r="I121" s="23">
        <v>0</v>
      </c>
      <c r="J121" s="24">
        <v>0</v>
      </c>
      <c r="K121" s="24">
        <v>0</v>
      </c>
      <c r="L121" s="25">
        <v>0</v>
      </c>
      <c r="M121" s="26">
        <v>0</v>
      </c>
      <c r="N121" s="27">
        <v>0</v>
      </c>
      <c r="O121" s="28">
        <v>0</v>
      </c>
      <c r="P121" s="27">
        <v>0</v>
      </c>
      <c r="Q121" s="28">
        <v>0</v>
      </c>
      <c r="R121" s="29">
        <v>0</v>
      </c>
      <c r="S121" s="28">
        <v>0</v>
      </c>
      <c r="T121" s="30">
        <v>0</v>
      </c>
      <c r="U121" s="28">
        <v>0</v>
      </c>
      <c r="V121" s="35">
        <v>0</v>
      </c>
      <c r="W121" s="32">
        <v>0</v>
      </c>
      <c r="X121" s="33">
        <v>0</v>
      </c>
    </row>
    <row r="122" spans="1:24" ht="16.5" customHeight="1" x14ac:dyDescent="0.4">
      <c r="A122" s="73">
        <v>100</v>
      </c>
      <c r="B122" s="52" t="s">
        <v>24</v>
      </c>
      <c r="C122" s="73">
        <v>694</v>
      </c>
      <c r="D122" s="53" t="s">
        <v>133</v>
      </c>
      <c r="E122" s="23">
        <v>0</v>
      </c>
      <c r="F122" s="24">
        <v>0</v>
      </c>
      <c r="G122" s="24">
        <v>0</v>
      </c>
      <c r="H122" s="25">
        <v>0</v>
      </c>
      <c r="I122" s="23">
        <v>0</v>
      </c>
      <c r="J122" s="24">
        <v>0</v>
      </c>
      <c r="K122" s="24">
        <v>0</v>
      </c>
      <c r="L122" s="25">
        <v>0</v>
      </c>
      <c r="M122" s="26">
        <v>0</v>
      </c>
      <c r="N122" s="27">
        <v>0</v>
      </c>
      <c r="O122" s="28">
        <v>0</v>
      </c>
      <c r="P122" s="27">
        <v>0</v>
      </c>
      <c r="Q122" s="28">
        <v>0</v>
      </c>
      <c r="R122" s="29">
        <v>0</v>
      </c>
      <c r="S122" s="28">
        <v>0</v>
      </c>
      <c r="T122" s="30">
        <v>0</v>
      </c>
      <c r="U122" s="28">
        <v>0</v>
      </c>
      <c r="V122" s="35">
        <v>0</v>
      </c>
      <c r="W122" s="32">
        <v>0</v>
      </c>
      <c r="X122" s="33">
        <v>0</v>
      </c>
    </row>
    <row r="123" spans="1:24" ht="16.5" customHeight="1" x14ac:dyDescent="0.4">
      <c r="A123" s="73">
        <v>100</v>
      </c>
      <c r="B123" s="52" t="s">
        <v>24</v>
      </c>
      <c r="C123" s="73">
        <v>695</v>
      </c>
      <c r="D123" s="53" t="s">
        <v>134</v>
      </c>
      <c r="E123" s="23">
        <v>0</v>
      </c>
      <c r="F123" s="24">
        <v>0</v>
      </c>
      <c r="G123" s="24">
        <v>0</v>
      </c>
      <c r="H123" s="25">
        <v>0</v>
      </c>
      <c r="I123" s="23">
        <v>0</v>
      </c>
      <c r="J123" s="24">
        <v>0</v>
      </c>
      <c r="K123" s="24">
        <v>0</v>
      </c>
      <c r="L123" s="25">
        <v>0</v>
      </c>
      <c r="M123" s="26">
        <v>0</v>
      </c>
      <c r="N123" s="27">
        <v>0</v>
      </c>
      <c r="O123" s="28">
        <v>0</v>
      </c>
      <c r="P123" s="27">
        <v>0</v>
      </c>
      <c r="Q123" s="28">
        <v>0</v>
      </c>
      <c r="R123" s="29">
        <v>0</v>
      </c>
      <c r="S123" s="28">
        <v>0</v>
      </c>
      <c r="T123" s="30">
        <v>0</v>
      </c>
      <c r="U123" s="28">
        <v>0</v>
      </c>
      <c r="V123" s="35">
        <v>0</v>
      </c>
      <c r="W123" s="32">
        <v>0</v>
      </c>
      <c r="X123" s="33">
        <v>0</v>
      </c>
    </row>
    <row r="124" spans="1:24" ht="16.5" customHeight="1" x14ac:dyDescent="0.4">
      <c r="A124" s="73">
        <v>100</v>
      </c>
      <c r="B124" s="52" t="s">
        <v>24</v>
      </c>
      <c r="C124" s="73">
        <v>696</v>
      </c>
      <c r="D124" s="53" t="s">
        <v>135</v>
      </c>
      <c r="E124" s="23">
        <v>492</v>
      </c>
      <c r="F124" s="24">
        <v>782</v>
      </c>
      <c r="G124" s="24">
        <v>798</v>
      </c>
      <c r="H124" s="25">
        <v>1580</v>
      </c>
      <c r="I124" s="23">
        <v>2</v>
      </c>
      <c r="J124" s="24">
        <v>-1</v>
      </c>
      <c r="K124" s="24">
        <v>0</v>
      </c>
      <c r="L124" s="25">
        <v>-1</v>
      </c>
      <c r="M124" s="26">
        <v>398</v>
      </c>
      <c r="N124" s="27">
        <v>0.2518987341772152</v>
      </c>
      <c r="O124" s="28">
        <v>1058</v>
      </c>
      <c r="P124" s="27">
        <v>0.66962025316455698</v>
      </c>
      <c r="Q124" s="28">
        <v>53</v>
      </c>
      <c r="R124" s="29">
        <v>71</v>
      </c>
      <c r="S124" s="28">
        <v>124</v>
      </c>
      <c r="T124" s="30">
        <v>7.848101265822785E-2</v>
      </c>
      <c r="U124" s="28">
        <v>17</v>
      </c>
      <c r="V124" s="35">
        <v>29</v>
      </c>
      <c r="W124" s="32">
        <v>46</v>
      </c>
      <c r="X124" s="33">
        <v>2.911392405063291E-2</v>
      </c>
    </row>
    <row r="125" spans="1:24" ht="16.5" customHeight="1" x14ac:dyDescent="0.4">
      <c r="A125" s="73">
        <v>100</v>
      </c>
      <c r="B125" s="52" t="s">
        <v>24</v>
      </c>
      <c r="C125" s="73">
        <v>697</v>
      </c>
      <c r="D125" s="53" t="s">
        <v>136</v>
      </c>
      <c r="E125" s="23">
        <v>0</v>
      </c>
      <c r="F125" s="24">
        <v>0</v>
      </c>
      <c r="G125" s="24">
        <v>0</v>
      </c>
      <c r="H125" s="25">
        <v>0</v>
      </c>
      <c r="I125" s="23">
        <v>0</v>
      </c>
      <c r="J125" s="24">
        <v>0</v>
      </c>
      <c r="K125" s="24">
        <v>0</v>
      </c>
      <c r="L125" s="25">
        <v>0</v>
      </c>
      <c r="M125" s="26">
        <v>0</v>
      </c>
      <c r="N125" s="27">
        <v>0</v>
      </c>
      <c r="O125" s="28">
        <v>0</v>
      </c>
      <c r="P125" s="27">
        <v>0</v>
      </c>
      <c r="Q125" s="28">
        <v>0</v>
      </c>
      <c r="R125" s="29">
        <v>0</v>
      </c>
      <c r="S125" s="28">
        <v>0</v>
      </c>
      <c r="T125" s="30">
        <v>0</v>
      </c>
      <c r="U125" s="28">
        <v>0</v>
      </c>
      <c r="V125" s="35">
        <v>0</v>
      </c>
      <c r="W125" s="32">
        <v>0</v>
      </c>
      <c r="X125" s="33">
        <v>0</v>
      </c>
    </row>
    <row r="126" spans="1:24" ht="16.5" customHeight="1" x14ac:dyDescent="0.4">
      <c r="A126" s="73">
        <v>100</v>
      </c>
      <c r="B126" s="52" t="s">
        <v>24</v>
      </c>
      <c r="C126" s="73">
        <v>698</v>
      </c>
      <c r="D126" s="53" t="s">
        <v>137</v>
      </c>
      <c r="E126" s="23">
        <v>0</v>
      </c>
      <c r="F126" s="24">
        <v>0</v>
      </c>
      <c r="G126" s="24">
        <v>0</v>
      </c>
      <c r="H126" s="25">
        <v>0</v>
      </c>
      <c r="I126" s="23">
        <v>0</v>
      </c>
      <c r="J126" s="24">
        <v>0</v>
      </c>
      <c r="K126" s="24">
        <v>0</v>
      </c>
      <c r="L126" s="25">
        <v>0</v>
      </c>
      <c r="M126" s="26">
        <v>0</v>
      </c>
      <c r="N126" s="27">
        <v>0</v>
      </c>
      <c r="O126" s="28">
        <v>0</v>
      </c>
      <c r="P126" s="27">
        <v>0</v>
      </c>
      <c r="Q126" s="28">
        <v>0</v>
      </c>
      <c r="R126" s="29">
        <v>0</v>
      </c>
      <c r="S126" s="28">
        <v>0</v>
      </c>
      <c r="T126" s="30">
        <v>0</v>
      </c>
      <c r="U126" s="28">
        <v>0</v>
      </c>
      <c r="V126" s="35">
        <v>0</v>
      </c>
      <c r="W126" s="32">
        <v>0</v>
      </c>
      <c r="X126" s="33">
        <v>0</v>
      </c>
    </row>
    <row r="127" spans="1:24" ht="16.5" customHeight="1" x14ac:dyDescent="0.4">
      <c r="A127" s="74"/>
      <c r="B127" s="52" t="s">
        <v>187</v>
      </c>
      <c r="C127" s="74"/>
      <c r="D127" s="53"/>
      <c r="E127" s="54">
        <f>SUM(E119:E126)</f>
        <v>917</v>
      </c>
      <c r="F127" s="55">
        <f t="shared" ref="F127:M127" si="9">SUM(F119:F126)</f>
        <v>1393</v>
      </c>
      <c r="G127" s="55">
        <f t="shared" si="9"/>
        <v>1426</v>
      </c>
      <c r="H127" s="56">
        <f t="shared" si="9"/>
        <v>2819</v>
      </c>
      <c r="I127" s="54">
        <f t="shared" si="9"/>
        <v>2</v>
      </c>
      <c r="J127" s="55">
        <f t="shared" si="9"/>
        <v>-5</v>
      </c>
      <c r="K127" s="55">
        <f t="shared" si="9"/>
        <v>-2</v>
      </c>
      <c r="L127" s="56">
        <f t="shared" si="9"/>
        <v>-7</v>
      </c>
      <c r="M127" s="47">
        <f t="shared" si="9"/>
        <v>616</v>
      </c>
      <c r="N127" s="27">
        <f>M127/$H$127</f>
        <v>0.21851720468251154</v>
      </c>
      <c r="O127" s="48">
        <f>SUM(O119:O126)</f>
        <v>1929</v>
      </c>
      <c r="P127" s="27">
        <f>O127/$H$127</f>
        <v>0.68428520752039734</v>
      </c>
      <c r="Q127" s="48">
        <f>SUM(Q119:Q126)</f>
        <v>118</v>
      </c>
      <c r="R127" s="49">
        <f>SUM(R119:R126)</f>
        <v>156</v>
      </c>
      <c r="S127" s="48">
        <f>SUM(S119:S126)</f>
        <v>274</v>
      </c>
      <c r="T127" s="30">
        <f>S127/$H$127</f>
        <v>9.7197587797091173E-2</v>
      </c>
      <c r="U127" s="48">
        <f>SUM(U119:U126)</f>
        <v>33</v>
      </c>
      <c r="V127" s="50">
        <f>SUM(V119:V126)</f>
        <v>61</v>
      </c>
      <c r="W127" s="51">
        <f>SUM(W119:W126)</f>
        <v>94</v>
      </c>
      <c r="X127" s="33">
        <f>W127/$H$127</f>
        <v>3.3345157857396238E-2</v>
      </c>
    </row>
    <row r="128" spans="1:24" ht="16.5" customHeight="1" x14ac:dyDescent="0.4">
      <c r="A128" s="73">
        <v>105</v>
      </c>
      <c r="B128" s="52" t="s">
        <v>25</v>
      </c>
      <c r="C128" s="73">
        <v>751</v>
      </c>
      <c r="D128" s="53" t="s">
        <v>144</v>
      </c>
      <c r="E128" s="23">
        <v>353</v>
      </c>
      <c r="F128" s="24">
        <v>574</v>
      </c>
      <c r="G128" s="24">
        <v>569</v>
      </c>
      <c r="H128" s="25">
        <v>1143</v>
      </c>
      <c r="I128" s="23">
        <v>-1</v>
      </c>
      <c r="J128" s="24">
        <v>-3</v>
      </c>
      <c r="K128" s="24">
        <v>-4</v>
      </c>
      <c r="L128" s="25">
        <v>-7</v>
      </c>
      <c r="M128" s="26">
        <v>388</v>
      </c>
      <c r="N128" s="27">
        <v>0.33945756780402447</v>
      </c>
      <c r="O128" s="28">
        <v>651</v>
      </c>
      <c r="P128" s="27">
        <v>0.56955380577427817</v>
      </c>
      <c r="Q128" s="28">
        <v>45</v>
      </c>
      <c r="R128" s="29">
        <v>59</v>
      </c>
      <c r="S128" s="28">
        <v>104</v>
      </c>
      <c r="T128" s="30">
        <v>9.0988626421697291E-2</v>
      </c>
      <c r="U128" s="28">
        <v>13</v>
      </c>
      <c r="V128" s="35">
        <v>27</v>
      </c>
      <c r="W128" s="32">
        <v>40</v>
      </c>
      <c r="X128" s="33">
        <v>3.4995625546806651E-2</v>
      </c>
    </row>
    <row r="129" spans="1:24" ht="16.5" customHeight="1" x14ac:dyDescent="0.4">
      <c r="A129" s="73">
        <v>105</v>
      </c>
      <c r="B129" s="52" t="s">
        <v>25</v>
      </c>
      <c r="C129" s="73">
        <v>752</v>
      </c>
      <c r="D129" s="53" t="s">
        <v>145</v>
      </c>
      <c r="E129" s="23">
        <v>394</v>
      </c>
      <c r="F129" s="24">
        <v>651</v>
      </c>
      <c r="G129" s="24">
        <v>637</v>
      </c>
      <c r="H129" s="25">
        <v>1288</v>
      </c>
      <c r="I129" s="23">
        <v>-3</v>
      </c>
      <c r="J129" s="24">
        <v>-5</v>
      </c>
      <c r="K129" s="24">
        <v>1</v>
      </c>
      <c r="L129" s="25">
        <v>-4</v>
      </c>
      <c r="M129" s="26">
        <v>357</v>
      </c>
      <c r="N129" s="27">
        <v>0.27717391304347827</v>
      </c>
      <c r="O129" s="28">
        <v>794</v>
      </c>
      <c r="P129" s="27">
        <v>0.61645962732919257</v>
      </c>
      <c r="Q129" s="28">
        <v>60</v>
      </c>
      <c r="R129" s="29">
        <v>77</v>
      </c>
      <c r="S129" s="28">
        <v>137</v>
      </c>
      <c r="T129" s="30">
        <v>0.1063664596273292</v>
      </c>
      <c r="U129" s="28">
        <v>22</v>
      </c>
      <c r="V129" s="35">
        <v>33</v>
      </c>
      <c r="W129" s="32">
        <v>55</v>
      </c>
      <c r="X129" s="33">
        <v>4.2701863354037264E-2</v>
      </c>
    </row>
    <row r="130" spans="1:24" ht="16.5" customHeight="1" x14ac:dyDescent="0.4">
      <c r="A130" s="74"/>
      <c r="B130" s="52" t="s">
        <v>187</v>
      </c>
      <c r="C130" s="74"/>
      <c r="D130" s="53"/>
      <c r="E130" s="54">
        <f>SUM(E128:E129)</f>
        <v>747</v>
      </c>
      <c r="F130" s="55">
        <f t="shared" ref="F130:M130" si="10">SUM(F128:F129)</f>
        <v>1225</v>
      </c>
      <c r="G130" s="55">
        <f t="shared" si="10"/>
        <v>1206</v>
      </c>
      <c r="H130" s="56">
        <f t="shared" si="10"/>
        <v>2431</v>
      </c>
      <c r="I130" s="54">
        <f t="shared" si="10"/>
        <v>-4</v>
      </c>
      <c r="J130" s="55">
        <f t="shared" si="10"/>
        <v>-8</v>
      </c>
      <c r="K130" s="55">
        <f t="shared" si="10"/>
        <v>-3</v>
      </c>
      <c r="L130" s="56">
        <f t="shared" si="10"/>
        <v>-11</v>
      </c>
      <c r="M130" s="47">
        <f t="shared" si="10"/>
        <v>745</v>
      </c>
      <c r="N130" s="27">
        <f>M130/$H$130</f>
        <v>0.30645824763471824</v>
      </c>
      <c r="O130" s="48">
        <f>SUM(O128:O129)</f>
        <v>1445</v>
      </c>
      <c r="P130" s="27">
        <f>O130/$H$130</f>
        <v>0.59440559440559437</v>
      </c>
      <c r="Q130" s="48">
        <f>SUM(Q128:Q129)</f>
        <v>105</v>
      </c>
      <c r="R130" s="49">
        <f>SUM(R128:R129)</f>
        <v>136</v>
      </c>
      <c r="S130" s="48">
        <f>SUM(S128:S129)</f>
        <v>241</v>
      </c>
      <c r="T130" s="30">
        <f>S130/$H$130</f>
        <v>9.9136157959687374E-2</v>
      </c>
      <c r="U130" s="48">
        <f>SUM(U128:U129)</f>
        <v>35</v>
      </c>
      <c r="V130" s="50">
        <f>SUM(V128:V129)</f>
        <v>60</v>
      </c>
      <c r="W130" s="51">
        <f>SUM(W128:W129)</f>
        <v>95</v>
      </c>
      <c r="X130" s="33">
        <f>W130/$H$130</f>
        <v>3.9078568490333199E-2</v>
      </c>
    </row>
    <row r="131" spans="1:24" ht="16.5" customHeight="1" x14ac:dyDescent="0.4">
      <c r="A131" s="73">
        <v>110</v>
      </c>
      <c r="B131" s="52" t="s">
        <v>26</v>
      </c>
      <c r="C131" s="73">
        <v>761</v>
      </c>
      <c r="D131" s="53" t="s">
        <v>147</v>
      </c>
      <c r="E131" s="23">
        <v>336</v>
      </c>
      <c r="F131" s="24">
        <v>517</v>
      </c>
      <c r="G131" s="24">
        <v>514</v>
      </c>
      <c r="H131" s="25">
        <v>1031</v>
      </c>
      <c r="I131" s="23">
        <v>0</v>
      </c>
      <c r="J131" s="24">
        <v>-3</v>
      </c>
      <c r="K131" s="24">
        <v>-1</v>
      </c>
      <c r="L131" s="25">
        <v>-4</v>
      </c>
      <c r="M131" s="26">
        <v>193</v>
      </c>
      <c r="N131" s="27">
        <v>0.18719689621726479</v>
      </c>
      <c r="O131" s="28">
        <v>671</v>
      </c>
      <c r="P131" s="27">
        <v>0.6508244422890398</v>
      </c>
      <c r="Q131" s="28">
        <v>80</v>
      </c>
      <c r="R131" s="29">
        <v>87</v>
      </c>
      <c r="S131" s="28">
        <v>167</v>
      </c>
      <c r="T131" s="30">
        <v>0.16197866149369544</v>
      </c>
      <c r="U131" s="28">
        <v>33</v>
      </c>
      <c r="V131" s="35">
        <v>46</v>
      </c>
      <c r="W131" s="32">
        <v>79</v>
      </c>
      <c r="X131" s="33">
        <v>7.662463627546072E-2</v>
      </c>
    </row>
    <row r="132" spans="1:24" ht="16.5" customHeight="1" x14ac:dyDescent="0.4">
      <c r="A132" s="73">
        <v>110</v>
      </c>
      <c r="B132" s="52" t="s">
        <v>26</v>
      </c>
      <c r="C132" s="73">
        <v>762</v>
      </c>
      <c r="D132" s="53" t="s">
        <v>148</v>
      </c>
      <c r="E132" s="23">
        <v>417</v>
      </c>
      <c r="F132" s="24">
        <v>665</v>
      </c>
      <c r="G132" s="24">
        <v>630</v>
      </c>
      <c r="H132" s="25">
        <v>1295</v>
      </c>
      <c r="I132" s="23">
        <v>0</v>
      </c>
      <c r="J132" s="24">
        <v>-1</v>
      </c>
      <c r="K132" s="24">
        <v>-3</v>
      </c>
      <c r="L132" s="25">
        <v>-4</v>
      </c>
      <c r="M132" s="26">
        <v>279</v>
      </c>
      <c r="N132" s="27">
        <v>0.21544401544401545</v>
      </c>
      <c r="O132" s="28">
        <v>822</v>
      </c>
      <c r="P132" s="27">
        <v>0.63474903474903477</v>
      </c>
      <c r="Q132" s="28">
        <v>87</v>
      </c>
      <c r="R132" s="29">
        <v>107</v>
      </c>
      <c r="S132" s="28">
        <v>194</v>
      </c>
      <c r="T132" s="30">
        <v>0.14980694980694981</v>
      </c>
      <c r="U132" s="28">
        <v>33</v>
      </c>
      <c r="V132" s="35">
        <v>55</v>
      </c>
      <c r="W132" s="32">
        <v>88</v>
      </c>
      <c r="X132" s="33">
        <v>6.7953667953667959E-2</v>
      </c>
    </row>
    <row r="133" spans="1:24" ht="16.5" customHeight="1" x14ac:dyDescent="0.4">
      <c r="A133" s="74"/>
      <c r="B133" s="52" t="s">
        <v>187</v>
      </c>
      <c r="C133" s="74"/>
      <c r="D133" s="53"/>
      <c r="E133" s="54">
        <f>SUM(E131:E132)</f>
        <v>753</v>
      </c>
      <c r="F133" s="55">
        <f t="shared" ref="F133:M133" si="11">SUM(F131:F132)</f>
        <v>1182</v>
      </c>
      <c r="G133" s="55">
        <f t="shared" si="11"/>
        <v>1144</v>
      </c>
      <c r="H133" s="56">
        <f t="shared" si="11"/>
        <v>2326</v>
      </c>
      <c r="I133" s="54">
        <f t="shared" si="11"/>
        <v>0</v>
      </c>
      <c r="J133" s="55">
        <f t="shared" si="11"/>
        <v>-4</v>
      </c>
      <c r="K133" s="55">
        <f t="shared" si="11"/>
        <v>-4</v>
      </c>
      <c r="L133" s="56">
        <f t="shared" si="11"/>
        <v>-8</v>
      </c>
      <c r="M133" s="47">
        <f t="shared" si="11"/>
        <v>472</v>
      </c>
      <c r="N133" s="27">
        <f>M133/$H$133</f>
        <v>0.20292347377472056</v>
      </c>
      <c r="O133" s="48">
        <f>SUM(O131:O132)</f>
        <v>1493</v>
      </c>
      <c r="P133" s="27">
        <f>O133/$H$133</f>
        <v>0.64187446259673264</v>
      </c>
      <c r="Q133" s="48">
        <f>SUM(Q131:Q132)</f>
        <v>167</v>
      </c>
      <c r="R133" s="49">
        <f>SUM(R131:R132)</f>
        <v>194</v>
      </c>
      <c r="S133" s="48">
        <f>SUM(S131:S132)</f>
        <v>361</v>
      </c>
      <c r="T133" s="30">
        <f>S133/$H$133</f>
        <v>0.15520206362854685</v>
      </c>
      <c r="U133" s="48">
        <f>SUM(U131:U132)</f>
        <v>66</v>
      </c>
      <c r="V133" s="50">
        <f>SUM(V131:V132)</f>
        <v>101</v>
      </c>
      <c r="W133" s="51">
        <f>SUM(W131:W132)</f>
        <v>167</v>
      </c>
      <c r="X133" s="33">
        <f>W133/$H$133</f>
        <v>7.1797076526225273E-2</v>
      </c>
    </row>
    <row r="134" spans="1:24" ht="16.5" customHeight="1" x14ac:dyDescent="0.4">
      <c r="A134" s="73">
        <v>120</v>
      </c>
      <c r="B134" s="52" t="s">
        <v>27</v>
      </c>
      <c r="C134" s="73">
        <v>800</v>
      </c>
      <c r="D134" s="53" t="s">
        <v>152</v>
      </c>
      <c r="E134" s="23">
        <v>335</v>
      </c>
      <c r="F134" s="24">
        <v>465</v>
      </c>
      <c r="G134" s="24">
        <v>447</v>
      </c>
      <c r="H134" s="25">
        <v>912</v>
      </c>
      <c r="I134" s="23">
        <v>1</v>
      </c>
      <c r="J134" s="24">
        <v>1</v>
      </c>
      <c r="K134" s="24">
        <v>0</v>
      </c>
      <c r="L134" s="25">
        <v>1</v>
      </c>
      <c r="M134" s="26">
        <v>165</v>
      </c>
      <c r="N134" s="27">
        <v>0.18092105263157895</v>
      </c>
      <c r="O134" s="28">
        <v>525</v>
      </c>
      <c r="P134" s="27">
        <v>0.57565789473684215</v>
      </c>
      <c r="Q134" s="28">
        <v>109</v>
      </c>
      <c r="R134" s="29">
        <v>113</v>
      </c>
      <c r="S134" s="28">
        <v>222</v>
      </c>
      <c r="T134" s="30">
        <v>0.24342105263157895</v>
      </c>
      <c r="U134" s="28">
        <v>42</v>
      </c>
      <c r="V134" s="35">
        <v>42</v>
      </c>
      <c r="W134" s="32">
        <v>84</v>
      </c>
      <c r="X134" s="33">
        <v>9.2105263157894732E-2</v>
      </c>
    </row>
    <row r="135" spans="1:24" ht="16.5" customHeight="1" x14ac:dyDescent="0.4">
      <c r="A135" s="73">
        <v>120</v>
      </c>
      <c r="B135" s="52" t="s">
        <v>27</v>
      </c>
      <c r="C135" s="73">
        <v>801</v>
      </c>
      <c r="D135" s="53" t="s">
        <v>153</v>
      </c>
      <c r="E135" s="23">
        <v>134</v>
      </c>
      <c r="F135" s="24">
        <v>180</v>
      </c>
      <c r="G135" s="24">
        <v>184</v>
      </c>
      <c r="H135" s="25">
        <v>364</v>
      </c>
      <c r="I135" s="23">
        <v>1</v>
      </c>
      <c r="J135" s="24">
        <v>0</v>
      </c>
      <c r="K135" s="24">
        <v>0</v>
      </c>
      <c r="L135" s="25">
        <v>0</v>
      </c>
      <c r="M135" s="26">
        <v>33</v>
      </c>
      <c r="N135" s="27">
        <v>9.0659340659340656E-2</v>
      </c>
      <c r="O135" s="28">
        <v>218</v>
      </c>
      <c r="P135" s="27">
        <v>0.59890109890109888</v>
      </c>
      <c r="Q135" s="28">
        <v>53</v>
      </c>
      <c r="R135" s="29">
        <v>60</v>
      </c>
      <c r="S135" s="28">
        <v>113</v>
      </c>
      <c r="T135" s="30">
        <v>0.31043956043956045</v>
      </c>
      <c r="U135" s="28">
        <v>20</v>
      </c>
      <c r="V135" s="35">
        <v>27</v>
      </c>
      <c r="W135" s="32">
        <v>47</v>
      </c>
      <c r="X135" s="33">
        <v>0.12912087912087913</v>
      </c>
    </row>
    <row r="136" spans="1:24" ht="16.5" customHeight="1" x14ac:dyDescent="0.4">
      <c r="A136" s="73">
        <v>120</v>
      </c>
      <c r="B136" s="52" t="s">
        <v>27</v>
      </c>
      <c r="C136" s="73">
        <v>802</v>
      </c>
      <c r="D136" s="53" t="s">
        <v>154</v>
      </c>
      <c r="E136" s="23">
        <v>202</v>
      </c>
      <c r="F136" s="24">
        <v>259</v>
      </c>
      <c r="G136" s="24">
        <v>285</v>
      </c>
      <c r="H136" s="25">
        <v>544</v>
      </c>
      <c r="I136" s="23">
        <v>1</v>
      </c>
      <c r="J136" s="24">
        <v>0</v>
      </c>
      <c r="K136" s="24">
        <v>2</v>
      </c>
      <c r="L136" s="25">
        <v>2</v>
      </c>
      <c r="M136" s="26">
        <v>104</v>
      </c>
      <c r="N136" s="27">
        <v>0.19117647058823528</v>
      </c>
      <c r="O136" s="28">
        <v>310</v>
      </c>
      <c r="P136" s="27">
        <v>0.56985294117647056</v>
      </c>
      <c r="Q136" s="28">
        <v>63</v>
      </c>
      <c r="R136" s="29">
        <v>67</v>
      </c>
      <c r="S136" s="28">
        <v>130</v>
      </c>
      <c r="T136" s="30">
        <v>0.23897058823529413</v>
      </c>
      <c r="U136" s="28">
        <v>27</v>
      </c>
      <c r="V136" s="35">
        <v>24</v>
      </c>
      <c r="W136" s="32">
        <v>51</v>
      </c>
      <c r="X136" s="33">
        <v>9.375E-2</v>
      </c>
    </row>
    <row r="137" spans="1:24" ht="16.5" customHeight="1" x14ac:dyDescent="0.4">
      <c r="A137" s="73">
        <v>120</v>
      </c>
      <c r="B137" s="52" t="s">
        <v>27</v>
      </c>
      <c r="C137" s="73">
        <v>810</v>
      </c>
      <c r="D137" s="53" t="s">
        <v>155</v>
      </c>
      <c r="E137" s="23">
        <v>148</v>
      </c>
      <c r="F137" s="24">
        <v>206</v>
      </c>
      <c r="G137" s="24">
        <v>200</v>
      </c>
      <c r="H137" s="25">
        <v>406</v>
      </c>
      <c r="I137" s="23">
        <v>-1</v>
      </c>
      <c r="J137" s="24">
        <v>-1</v>
      </c>
      <c r="K137" s="24">
        <v>-1</v>
      </c>
      <c r="L137" s="25">
        <v>-2</v>
      </c>
      <c r="M137" s="26">
        <v>45</v>
      </c>
      <c r="N137" s="27">
        <v>0.11083743842364532</v>
      </c>
      <c r="O137" s="28">
        <v>207</v>
      </c>
      <c r="P137" s="27">
        <v>0.50985221674876846</v>
      </c>
      <c r="Q137" s="28">
        <v>76</v>
      </c>
      <c r="R137" s="29">
        <v>78</v>
      </c>
      <c r="S137" s="28">
        <v>154</v>
      </c>
      <c r="T137" s="30">
        <v>0.37931034482758619</v>
      </c>
      <c r="U137" s="28">
        <v>29</v>
      </c>
      <c r="V137" s="35">
        <v>44</v>
      </c>
      <c r="W137" s="32">
        <v>73</v>
      </c>
      <c r="X137" s="33">
        <v>0.17980295566502463</v>
      </c>
    </row>
    <row r="138" spans="1:24" ht="16.5" customHeight="1" x14ac:dyDescent="0.4">
      <c r="A138" s="73">
        <v>120</v>
      </c>
      <c r="B138" s="52" t="s">
        <v>27</v>
      </c>
      <c r="C138" s="73">
        <v>820</v>
      </c>
      <c r="D138" s="53" t="s">
        <v>156</v>
      </c>
      <c r="E138" s="23">
        <v>52</v>
      </c>
      <c r="F138" s="24">
        <v>70</v>
      </c>
      <c r="G138" s="24">
        <v>80</v>
      </c>
      <c r="H138" s="25">
        <v>150</v>
      </c>
      <c r="I138" s="23">
        <v>0</v>
      </c>
      <c r="J138" s="24">
        <v>0</v>
      </c>
      <c r="K138" s="24">
        <v>0</v>
      </c>
      <c r="L138" s="25">
        <v>0</v>
      </c>
      <c r="M138" s="26">
        <v>15</v>
      </c>
      <c r="N138" s="27">
        <v>0.1</v>
      </c>
      <c r="O138" s="28">
        <v>68</v>
      </c>
      <c r="P138" s="27">
        <v>0.45333333333333331</v>
      </c>
      <c r="Q138" s="28">
        <v>30</v>
      </c>
      <c r="R138" s="29">
        <v>37</v>
      </c>
      <c r="S138" s="28">
        <v>67</v>
      </c>
      <c r="T138" s="30">
        <v>0.44666666666666666</v>
      </c>
      <c r="U138" s="28">
        <v>11</v>
      </c>
      <c r="V138" s="35">
        <v>16</v>
      </c>
      <c r="W138" s="32">
        <v>27</v>
      </c>
      <c r="X138" s="33">
        <v>0.18</v>
      </c>
    </row>
    <row r="139" spans="1:24" ht="16.5" customHeight="1" x14ac:dyDescent="0.4">
      <c r="A139" s="73">
        <v>120</v>
      </c>
      <c r="B139" s="52" t="s">
        <v>27</v>
      </c>
      <c r="C139" s="73">
        <v>830</v>
      </c>
      <c r="D139" s="53" t="s">
        <v>157</v>
      </c>
      <c r="E139" s="23">
        <v>54</v>
      </c>
      <c r="F139" s="24">
        <v>62</v>
      </c>
      <c r="G139" s="24">
        <v>61</v>
      </c>
      <c r="H139" s="25">
        <v>123</v>
      </c>
      <c r="I139" s="23">
        <v>0</v>
      </c>
      <c r="J139" s="24">
        <v>0</v>
      </c>
      <c r="K139" s="24">
        <v>-1</v>
      </c>
      <c r="L139" s="25">
        <v>-1</v>
      </c>
      <c r="M139" s="26">
        <v>3</v>
      </c>
      <c r="N139" s="27">
        <v>2.4390243902439025E-2</v>
      </c>
      <c r="O139" s="28">
        <v>67</v>
      </c>
      <c r="P139" s="27">
        <v>0.54471544715447151</v>
      </c>
      <c r="Q139" s="28">
        <v>27</v>
      </c>
      <c r="R139" s="29">
        <v>26</v>
      </c>
      <c r="S139" s="28">
        <v>53</v>
      </c>
      <c r="T139" s="30">
        <v>0.43089430894308944</v>
      </c>
      <c r="U139" s="28">
        <v>8</v>
      </c>
      <c r="V139" s="35">
        <v>15</v>
      </c>
      <c r="W139" s="32">
        <v>23</v>
      </c>
      <c r="X139" s="33">
        <v>0.18699186991869918</v>
      </c>
    </row>
    <row r="140" spans="1:24" ht="16.5" customHeight="1" x14ac:dyDescent="0.4">
      <c r="A140" s="73">
        <v>120</v>
      </c>
      <c r="B140" s="52" t="s">
        <v>27</v>
      </c>
      <c r="C140" s="73">
        <v>840</v>
      </c>
      <c r="D140" s="53" t="s">
        <v>158</v>
      </c>
      <c r="E140" s="23">
        <v>95</v>
      </c>
      <c r="F140" s="24">
        <v>118</v>
      </c>
      <c r="G140" s="24">
        <v>131</v>
      </c>
      <c r="H140" s="25">
        <v>249</v>
      </c>
      <c r="I140" s="23">
        <v>0</v>
      </c>
      <c r="J140" s="24">
        <v>0</v>
      </c>
      <c r="K140" s="24">
        <v>-2</v>
      </c>
      <c r="L140" s="25">
        <v>-2</v>
      </c>
      <c r="M140" s="26">
        <v>21</v>
      </c>
      <c r="N140" s="27">
        <v>8.4337349397590355E-2</v>
      </c>
      <c r="O140" s="28">
        <v>129</v>
      </c>
      <c r="P140" s="27">
        <v>0.51807228915662651</v>
      </c>
      <c r="Q140" s="28">
        <v>45</v>
      </c>
      <c r="R140" s="29">
        <v>54</v>
      </c>
      <c r="S140" s="28">
        <v>99</v>
      </c>
      <c r="T140" s="30">
        <v>0.39759036144578314</v>
      </c>
      <c r="U140" s="28">
        <v>17</v>
      </c>
      <c r="V140" s="35">
        <v>25</v>
      </c>
      <c r="W140" s="32">
        <v>42</v>
      </c>
      <c r="X140" s="33">
        <v>0.16867469879518071</v>
      </c>
    </row>
    <row r="141" spans="1:24" ht="16.5" customHeight="1" x14ac:dyDescent="0.4">
      <c r="A141" s="73">
        <v>120</v>
      </c>
      <c r="B141" s="52" t="s">
        <v>27</v>
      </c>
      <c r="C141" s="73">
        <v>850</v>
      </c>
      <c r="D141" s="53" t="s">
        <v>159</v>
      </c>
      <c r="E141" s="23">
        <v>10</v>
      </c>
      <c r="F141" s="24">
        <v>11</v>
      </c>
      <c r="G141" s="24">
        <v>11</v>
      </c>
      <c r="H141" s="25">
        <v>22</v>
      </c>
      <c r="I141" s="23">
        <v>0</v>
      </c>
      <c r="J141" s="24">
        <v>0</v>
      </c>
      <c r="K141" s="24">
        <v>0</v>
      </c>
      <c r="L141" s="25">
        <v>0</v>
      </c>
      <c r="M141" s="26">
        <v>0</v>
      </c>
      <c r="N141" s="27">
        <v>0</v>
      </c>
      <c r="O141" s="28">
        <v>9</v>
      </c>
      <c r="P141" s="27">
        <v>0.40909090909090912</v>
      </c>
      <c r="Q141" s="28">
        <v>6</v>
      </c>
      <c r="R141" s="29">
        <v>7</v>
      </c>
      <c r="S141" s="28">
        <v>13</v>
      </c>
      <c r="T141" s="30">
        <v>0.59090909090909094</v>
      </c>
      <c r="U141" s="28">
        <v>2</v>
      </c>
      <c r="V141" s="35">
        <v>2</v>
      </c>
      <c r="W141" s="32">
        <v>4</v>
      </c>
      <c r="X141" s="33">
        <v>0.18181818181818182</v>
      </c>
    </row>
    <row r="142" spans="1:24" ht="16.5" customHeight="1" x14ac:dyDescent="0.4">
      <c r="A142" s="73">
        <v>120</v>
      </c>
      <c r="B142" s="52" t="s">
        <v>27</v>
      </c>
      <c r="C142" s="73">
        <v>860</v>
      </c>
      <c r="D142" s="53" t="s">
        <v>160</v>
      </c>
      <c r="E142" s="23">
        <v>147</v>
      </c>
      <c r="F142" s="24">
        <v>185</v>
      </c>
      <c r="G142" s="24">
        <v>206</v>
      </c>
      <c r="H142" s="25">
        <v>391</v>
      </c>
      <c r="I142" s="23">
        <v>0</v>
      </c>
      <c r="J142" s="24">
        <v>1</v>
      </c>
      <c r="K142" s="24">
        <v>2</v>
      </c>
      <c r="L142" s="25">
        <v>3</v>
      </c>
      <c r="M142" s="26">
        <v>36</v>
      </c>
      <c r="N142" s="27">
        <v>9.2071611253196933E-2</v>
      </c>
      <c r="O142" s="28">
        <v>194</v>
      </c>
      <c r="P142" s="27">
        <v>0.49616368286445012</v>
      </c>
      <c r="Q142" s="28">
        <v>74</v>
      </c>
      <c r="R142" s="29">
        <v>87</v>
      </c>
      <c r="S142" s="28">
        <v>161</v>
      </c>
      <c r="T142" s="30">
        <v>0.41176470588235292</v>
      </c>
      <c r="U142" s="28">
        <v>32</v>
      </c>
      <c r="V142" s="35">
        <v>46</v>
      </c>
      <c r="W142" s="32">
        <v>78</v>
      </c>
      <c r="X142" s="33">
        <v>0.19948849104859334</v>
      </c>
    </row>
    <row r="143" spans="1:24" ht="16.5" customHeight="1" x14ac:dyDescent="0.4">
      <c r="A143" s="73">
        <v>120</v>
      </c>
      <c r="B143" s="52" t="s">
        <v>27</v>
      </c>
      <c r="C143" s="73">
        <v>870</v>
      </c>
      <c r="D143" s="53" t="s">
        <v>161</v>
      </c>
      <c r="E143" s="23">
        <v>63</v>
      </c>
      <c r="F143" s="24">
        <v>84</v>
      </c>
      <c r="G143" s="24">
        <v>89</v>
      </c>
      <c r="H143" s="25">
        <v>173</v>
      </c>
      <c r="I143" s="23">
        <v>1</v>
      </c>
      <c r="J143" s="24">
        <v>-2</v>
      </c>
      <c r="K143" s="24">
        <v>1</v>
      </c>
      <c r="L143" s="25">
        <v>-1</v>
      </c>
      <c r="M143" s="26">
        <v>14</v>
      </c>
      <c r="N143" s="27">
        <v>8.0924855491329481E-2</v>
      </c>
      <c r="O143" s="28">
        <v>100</v>
      </c>
      <c r="P143" s="27">
        <v>0.5780346820809249</v>
      </c>
      <c r="Q143" s="28">
        <v>29</v>
      </c>
      <c r="R143" s="29">
        <v>30</v>
      </c>
      <c r="S143" s="28">
        <v>59</v>
      </c>
      <c r="T143" s="30">
        <v>0.34104046242774566</v>
      </c>
      <c r="U143" s="28">
        <v>8</v>
      </c>
      <c r="V143" s="35">
        <v>16</v>
      </c>
      <c r="W143" s="32">
        <v>24</v>
      </c>
      <c r="X143" s="33">
        <v>0.13872832369942195</v>
      </c>
    </row>
    <row r="144" spans="1:24" ht="16.5" customHeight="1" x14ac:dyDescent="0.4">
      <c r="A144" s="73">
        <v>120</v>
      </c>
      <c r="B144" s="52" t="s">
        <v>27</v>
      </c>
      <c r="C144" s="73">
        <v>880</v>
      </c>
      <c r="D144" s="53" t="s">
        <v>162</v>
      </c>
      <c r="E144" s="23">
        <v>101</v>
      </c>
      <c r="F144" s="24">
        <v>128</v>
      </c>
      <c r="G144" s="24">
        <v>122</v>
      </c>
      <c r="H144" s="25">
        <v>250</v>
      </c>
      <c r="I144" s="23">
        <v>-1</v>
      </c>
      <c r="J144" s="24">
        <v>0</v>
      </c>
      <c r="K144" s="24">
        <v>1</v>
      </c>
      <c r="L144" s="25">
        <v>1</v>
      </c>
      <c r="M144" s="26">
        <v>18</v>
      </c>
      <c r="N144" s="27">
        <v>7.1999999999999995E-2</v>
      </c>
      <c r="O144" s="28">
        <v>123</v>
      </c>
      <c r="P144" s="27">
        <v>0.49199999999999999</v>
      </c>
      <c r="Q144" s="28">
        <v>50</v>
      </c>
      <c r="R144" s="29">
        <v>59</v>
      </c>
      <c r="S144" s="28">
        <v>109</v>
      </c>
      <c r="T144" s="30">
        <v>0.436</v>
      </c>
      <c r="U144" s="28">
        <v>19</v>
      </c>
      <c r="V144" s="35">
        <v>28</v>
      </c>
      <c r="W144" s="32">
        <v>47</v>
      </c>
      <c r="X144" s="33">
        <v>0.188</v>
      </c>
    </row>
    <row r="145" spans="1:24" ht="16.5" customHeight="1" x14ac:dyDescent="0.4">
      <c r="A145" s="73">
        <v>120</v>
      </c>
      <c r="B145" s="52" t="s">
        <v>27</v>
      </c>
      <c r="C145" s="73">
        <v>890</v>
      </c>
      <c r="D145" s="53" t="s">
        <v>163</v>
      </c>
      <c r="E145" s="23">
        <v>48</v>
      </c>
      <c r="F145" s="24">
        <v>68</v>
      </c>
      <c r="G145" s="24">
        <v>66</v>
      </c>
      <c r="H145" s="25">
        <v>134</v>
      </c>
      <c r="I145" s="23">
        <v>0</v>
      </c>
      <c r="J145" s="24">
        <v>1</v>
      </c>
      <c r="K145" s="24">
        <v>0</v>
      </c>
      <c r="L145" s="25">
        <v>1</v>
      </c>
      <c r="M145" s="26">
        <v>15</v>
      </c>
      <c r="N145" s="27">
        <v>0.11194029850746269</v>
      </c>
      <c r="O145" s="28">
        <v>59</v>
      </c>
      <c r="P145" s="27">
        <v>0.44029850746268656</v>
      </c>
      <c r="Q145" s="28">
        <v>25</v>
      </c>
      <c r="R145" s="29">
        <v>35</v>
      </c>
      <c r="S145" s="28">
        <v>60</v>
      </c>
      <c r="T145" s="30">
        <v>0.44776119402985076</v>
      </c>
      <c r="U145" s="28">
        <v>9</v>
      </c>
      <c r="V145" s="35">
        <v>22</v>
      </c>
      <c r="W145" s="32">
        <v>31</v>
      </c>
      <c r="X145" s="33">
        <v>0.23134328358208955</v>
      </c>
    </row>
    <row r="146" spans="1:24" ht="16.5" customHeight="1" x14ac:dyDescent="0.4">
      <c r="A146" s="73">
        <v>120</v>
      </c>
      <c r="B146" s="52" t="s">
        <v>27</v>
      </c>
      <c r="C146" s="73">
        <v>900</v>
      </c>
      <c r="D146" s="53" t="s">
        <v>164</v>
      </c>
      <c r="E146" s="23">
        <v>65</v>
      </c>
      <c r="F146" s="24">
        <v>85</v>
      </c>
      <c r="G146" s="24">
        <v>85</v>
      </c>
      <c r="H146" s="25">
        <v>170</v>
      </c>
      <c r="I146" s="23">
        <v>0</v>
      </c>
      <c r="J146" s="24">
        <v>0</v>
      </c>
      <c r="K146" s="24">
        <v>0</v>
      </c>
      <c r="L146" s="25">
        <v>0</v>
      </c>
      <c r="M146" s="26">
        <v>8</v>
      </c>
      <c r="N146" s="27">
        <v>4.7058823529411764E-2</v>
      </c>
      <c r="O146" s="28">
        <v>85</v>
      </c>
      <c r="P146" s="27">
        <v>0.5</v>
      </c>
      <c r="Q146" s="28">
        <v>38</v>
      </c>
      <c r="R146" s="29">
        <v>39</v>
      </c>
      <c r="S146" s="28">
        <v>77</v>
      </c>
      <c r="T146" s="30">
        <v>0.45294117647058824</v>
      </c>
      <c r="U146" s="28">
        <v>16</v>
      </c>
      <c r="V146" s="35">
        <v>20</v>
      </c>
      <c r="W146" s="32">
        <v>36</v>
      </c>
      <c r="X146" s="33">
        <v>0.21176470588235294</v>
      </c>
    </row>
    <row r="147" spans="1:24" ht="16.5" customHeight="1" x14ac:dyDescent="0.4">
      <c r="A147" s="73">
        <v>120</v>
      </c>
      <c r="B147" s="52" t="s">
        <v>27</v>
      </c>
      <c r="C147" s="73">
        <v>910</v>
      </c>
      <c r="D147" s="53" t="s">
        <v>165</v>
      </c>
      <c r="E147" s="23">
        <v>51</v>
      </c>
      <c r="F147" s="24">
        <v>66</v>
      </c>
      <c r="G147" s="24">
        <v>63</v>
      </c>
      <c r="H147" s="25">
        <v>129</v>
      </c>
      <c r="I147" s="23">
        <v>0</v>
      </c>
      <c r="J147" s="24">
        <v>1</v>
      </c>
      <c r="K147" s="24">
        <v>1</v>
      </c>
      <c r="L147" s="25">
        <v>2</v>
      </c>
      <c r="M147" s="26">
        <v>5</v>
      </c>
      <c r="N147" s="27">
        <v>3.875968992248062E-2</v>
      </c>
      <c r="O147" s="28">
        <v>67</v>
      </c>
      <c r="P147" s="27">
        <v>0.51937984496124034</v>
      </c>
      <c r="Q147" s="28">
        <v>27</v>
      </c>
      <c r="R147" s="29">
        <v>30</v>
      </c>
      <c r="S147" s="28">
        <v>57</v>
      </c>
      <c r="T147" s="30">
        <v>0.44186046511627908</v>
      </c>
      <c r="U147" s="28">
        <v>10</v>
      </c>
      <c r="V147" s="35">
        <v>16</v>
      </c>
      <c r="W147" s="32">
        <v>26</v>
      </c>
      <c r="X147" s="33">
        <v>0.20155038759689922</v>
      </c>
    </row>
    <row r="148" spans="1:24" ht="16.5" customHeight="1" x14ac:dyDescent="0.4">
      <c r="A148" s="73">
        <v>120</v>
      </c>
      <c r="B148" s="52" t="s">
        <v>27</v>
      </c>
      <c r="C148" s="73">
        <v>920</v>
      </c>
      <c r="D148" s="53" t="s">
        <v>166</v>
      </c>
      <c r="E148" s="23">
        <v>82</v>
      </c>
      <c r="F148" s="24">
        <v>100</v>
      </c>
      <c r="G148" s="24">
        <v>103</v>
      </c>
      <c r="H148" s="25">
        <v>203</v>
      </c>
      <c r="I148" s="23">
        <v>0</v>
      </c>
      <c r="J148" s="24">
        <v>-1</v>
      </c>
      <c r="K148" s="24">
        <v>1</v>
      </c>
      <c r="L148" s="25">
        <v>0</v>
      </c>
      <c r="M148" s="26">
        <v>5</v>
      </c>
      <c r="N148" s="27">
        <v>2.4630541871921183E-2</v>
      </c>
      <c r="O148" s="28">
        <v>103</v>
      </c>
      <c r="P148" s="27">
        <v>0.5073891625615764</v>
      </c>
      <c r="Q148" s="28">
        <v>42</v>
      </c>
      <c r="R148" s="29">
        <v>53</v>
      </c>
      <c r="S148" s="28">
        <v>95</v>
      </c>
      <c r="T148" s="30">
        <v>0.46798029556650245</v>
      </c>
      <c r="U148" s="28">
        <v>16</v>
      </c>
      <c r="V148" s="35">
        <v>25</v>
      </c>
      <c r="W148" s="32">
        <v>41</v>
      </c>
      <c r="X148" s="33">
        <v>0.2019704433497537</v>
      </c>
    </row>
    <row r="149" spans="1:24" ht="16.5" customHeight="1" x14ac:dyDescent="0.4">
      <c r="A149" s="73">
        <v>120</v>
      </c>
      <c r="B149" s="52" t="s">
        <v>27</v>
      </c>
      <c r="C149" s="73">
        <v>930</v>
      </c>
      <c r="D149" s="53" t="s">
        <v>167</v>
      </c>
      <c r="E149" s="23">
        <v>45</v>
      </c>
      <c r="F149" s="24">
        <v>48</v>
      </c>
      <c r="G149" s="24">
        <v>52</v>
      </c>
      <c r="H149" s="25">
        <v>100</v>
      </c>
      <c r="I149" s="23">
        <v>0</v>
      </c>
      <c r="J149" s="24">
        <v>0</v>
      </c>
      <c r="K149" s="24">
        <v>-1</v>
      </c>
      <c r="L149" s="25">
        <v>-1</v>
      </c>
      <c r="M149" s="26">
        <v>2</v>
      </c>
      <c r="N149" s="27">
        <v>0.02</v>
      </c>
      <c r="O149" s="28">
        <v>48</v>
      </c>
      <c r="P149" s="27">
        <v>0.48</v>
      </c>
      <c r="Q149" s="28">
        <v>22</v>
      </c>
      <c r="R149" s="29">
        <v>28</v>
      </c>
      <c r="S149" s="28">
        <v>50</v>
      </c>
      <c r="T149" s="30">
        <v>0.5</v>
      </c>
      <c r="U149" s="28">
        <v>7</v>
      </c>
      <c r="V149" s="35">
        <v>16</v>
      </c>
      <c r="W149" s="32">
        <v>23</v>
      </c>
      <c r="X149" s="33">
        <v>0.23</v>
      </c>
    </row>
    <row r="150" spans="1:24" ht="16.5" customHeight="1" x14ac:dyDescent="0.4">
      <c r="A150" s="74"/>
      <c r="B150" s="52" t="s">
        <v>187</v>
      </c>
      <c r="C150" s="74"/>
      <c r="D150" s="53"/>
      <c r="E150" s="54">
        <f>SUM(E134:E149)</f>
        <v>1632</v>
      </c>
      <c r="F150" s="55">
        <f t="shared" ref="F150:M150" si="12">SUM(F134:F149)</f>
        <v>2135</v>
      </c>
      <c r="G150" s="55">
        <f t="shared" si="12"/>
        <v>2185</v>
      </c>
      <c r="H150" s="56">
        <f t="shared" si="12"/>
        <v>4320</v>
      </c>
      <c r="I150" s="54">
        <f t="shared" si="12"/>
        <v>2</v>
      </c>
      <c r="J150" s="55">
        <f t="shared" si="12"/>
        <v>0</v>
      </c>
      <c r="K150" s="55">
        <f t="shared" si="12"/>
        <v>3</v>
      </c>
      <c r="L150" s="56">
        <f t="shared" si="12"/>
        <v>3</v>
      </c>
      <c r="M150" s="47">
        <f t="shared" si="12"/>
        <v>489</v>
      </c>
      <c r="N150" s="27">
        <f>M150/$H$150</f>
        <v>0.11319444444444444</v>
      </c>
      <c r="O150" s="48">
        <f>SUM(O134:O149)</f>
        <v>2312</v>
      </c>
      <c r="P150" s="27">
        <f>O150/$H$150</f>
        <v>0.53518518518518521</v>
      </c>
      <c r="Q150" s="48">
        <f>SUM(Q134:Q149)</f>
        <v>716</v>
      </c>
      <c r="R150" s="49">
        <f>SUM(R134:R149)</f>
        <v>803</v>
      </c>
      <c r="S150" s="48">
        <f>SUM(S134:S149)</f>
        <v>1519</v>
      </c>
      <c r="T150" s="30">
        <f>S150/$H$150</f>
        <v>0.35162037037037036</v>
      </c>
      <c r="U150" s="48">
        <f>SUM(U134:U149)</f>
        <v>273</v>
      </c>
      <c r="V150" s="50">
        <f>SUM(V134:V149)</f>
        <v>384</v>
      </c>
      <c r="W150" s="51">
        <f>SUM(W134:W149)</f>
        <v>657</v>
      </c>
      <c r="X150" s="33">
        <f>W150/$H$150</f>
        <v>0.15208333333333332</v>
      </c>
    </row>
    <row r="151" spans="1:24" ht="16.5" customHeight="1" x14ac:dyDescent="0.4">
      <c r="A151" s="73">
        <v>130</v>
      </c>
      <c r="B151" s="52" t="s">
        <v>28</v>
      </c>
      <c r="C151" s="73">
        <v>940</v>
      </c>
      <c r="D151" s="53" t="s">
        <v>168</v>
      </c>
      <c r="E151" s="23">
        <v>420</v>
      </c>
      <c r="F151" s="24">
        <v>529</v>
      </c>
      <c r="G151" s="24">
        <v>542</v>
      </c>
      <c r="H151" s="25">
        <v>1071</v>
      </c>
      <c r="I151" s="23">
        <v>-1</v>
      </c>
      <c r="J151" s="24">
        <v>3</v>
      </c>
      <c r="K151" s="24">
        <v>-8</v>
      </c>
      <c r="L151" s="25">
        <v>-5</v>
      </c>
      <c r="M151" s="26">
        <v>113</v>
      </c>
      <c r="N151" s="27">
        <v>0.10550887021475257</v>
      </c>
      <c r="O151" s="28">
        <v>692</v>
      </c>
      <c r="P151" s="27">
        <v>0.64612511671335204</v>
      </c>
      <c r="Q151" s="28">
        <v>133</v>
      </c>
      <c r="R151" s="29">
        <v>133</v>
      </c>
      <c r="S151" s="28">
        <v>266</v>
      </c>
      <c r="T151" s="30">
        <v>0.24836601307189543</v>
      </c>
      <c r="U151" s="28">
        <v>36</v>
      </c>
      <c r="V151" s="35">
        <v>51</v>
      </c>
      <c r="W151" s="32">
        <v>87</v>
      </c>
      <c r="X151" s="33">
        <v>8.1232492997198882E-2</v>
      </c>
    </row>
    <row r="152" spans="1:24" ht="16.5" customHeight="1" x14ac:dyDescent="0.4">
      <c r="A152" s="73">
        <v>130</v>
      </c>
      <c r="B152" s="52" t="s">
        <v>28</v>
      </c>
      <c r="C152" s="73">
        <v>941</v>
      </c>
      <c r="D152" s="53" t="s">
        <v>169</v>
      </c>
      <c r="E152" s="23">
        <v>391</v>
      </c>
      <c r="F152" s="24">
        <v>463</v>
      </c>
      <c r="G152" s="24">
        <v>500</v>
      </c>
      <c r="H152" s="25">
        <v>963</v>
      </c>
      <c r="I152" s="23">
        <v>-3</v>
      </c>
      <c r="J152" s="24">
        <v>-6</v>
      </c>
      <c r="K152" s="24">
        <v>-12</v>
      </c>
      <c r="L152" s="25">
        <v>-18</v>
      </c>
      <c r="M152" s="26">
        <v>86</v>
      </c>
      <c r="N152" s="27">
        <v>8.9304257528556599E-2</v>
      </c>
      <c r="O152" s="28">
        <v>565</v>
      </c>
      <c r="P152" s="27">
        <v>0.58670820353063347</v>
      </c>
      <c r="Q152" s="28">
        <v>164</v>
      </c>
      <c r="R152" s="29">
        <v>148</v>
      </c>
      <c r="S152" s="28">
        <v>312</v>
      </c>
      <c r="T152" s="30">
        <v>0.32398753894080995</v>
      </c>
      <c r="U152" s="28">
        <v>57</v>
      </c>
      <c r="V152" s="35">
        <v>65</v>
      </c>
      <c r="W152" s="32">
        <v>122</v>
      </c>
      <c r="X152" s="33">
        <v>0.12668743509865005</v>
      </c>
    </row>
    <row r="153" spans="1:24" ht="16.5" customHeight="1" x14ac:dyDescent="0.4">
      <c r="A153" s="73">
        <v>130</v>
      </c>
      <c r="B153" s="52" t="s">
        <v>28</v>
      </c>
      <c r="C153" s="73">
        <v>942</v>
      </c>
      <c r="D153" s="53" t="s">
        <v>170</v>
      </c>
      <c r="E153" s="23">
        <v>323</v>
      </c>
      <c r="F153" s="24">
        <v>407</v>
      </c>
      <c r="G153" s="24">
        <v>407</v>
      </c>
      <c r="H153" s="25">
        <v>814</v>
      </c>
      <c r="I153" s="23">
        <v>1</v>
      </c>
      <c r="J153" s="24">
        <v>-3</v>
      </c>
      <c r="K153" s="24">
        <v>-1</v>
      </c>
      <c r="L153" s="25">
        <v>-4</v>
      </c>
      <c r="M153" s="26">
        <v>61</v>
      </c>
      <c r="N153" s="27">
        <v>7.4938574938574934E-2</v>
      </c>
      <c r="O153" s="28">
        <v>511</v>
      </c>
      <c r="P153" s="27">
        <v>0.62776412776412771</v>
      </c>
      <c r="Q153" s="28">
        <v>122</v>
      </c>
      <c r="R153" s="29">
        <v>120</v>
      </c>
      <c r="S153" s="28">
        <v>242</v>
      </c>
      <c r="T153" s="30">
        <v>0.29729729729729731</v>
      </c>
      <c r="U153" s="28">
        <v>30</v>
      </c>
      <c r="V153" s="35">
        <v>53</v>
      </c>
      <c r="W153" s="32">
        <v>83</v>
      </c>
      <c r="X153" s="33">
        <v>0.10196560196560196</v>
      </c>
    </row>
    <row r="154" spans="1:24" ht="16.5" customHeight="1" x14ac:dyDescent="0.4">
      <c r="A154" s="73">
        <v>130</v>
      </c>
      <c r="B154" s="52" t="s">
        <v>28</v>
      </c>
      <c r="C154" s="73">
        <v>943</v>
      </c>
      <c r="D154" s="53" t="s">
        <v>171</v>
      </c>
      <c r="E154" s="23">
        <v>380</v>
      </c>
      <c r="F154" s="24">
        <v>467</v>
      </c>
      <c r="G154" s="24">
        <v>524</v>
      </c>
      <c r="H154" s="25">
        <v>991</v>
      </c>
      <c r="I154" s="23">
        <v>1</v>
      </c>
      <c r="J154" s="24">
        <v>-2</v>
      </c>
      <c r="K154" s="24">
        <v>-2</v>
      </c>
      <c r="L154" s="25">
        <v>-4</v>
      </c>
      <c r="M154" s="26">
        <v>76</v>
      </c>
      <c r="N154" s="27">
        <v>7.6690211907164477E-2</v>
      </c>
      <c r="O154" s="28">
        <v>649</v>
      </c>
      <c r="P154" s="27">
        <v>0.65489404641775983</v>
      </c>
      <c r="Q154" s="28">
        <v>133</v>
      </c>
      <c r="R154" s="29">
        <v>133</v>
      </c>
      <c r="S154" s="28">
        <v>266</v>
      </c>
      <c r="T154" s="30">
        <v>0.2684157416750757</v>
      </c>
      <c r="U154" s="28">
        <v>42</v>
      </c>
      <c r="V154" s="35">
        <v>51</v>
      </c>
      <c r="W154" s="32">
        <v>93</v>
      </c>
      <c r="X154" s="33">
        <v>9.3844601412714432E-2</v>
      </c>
    </row>
    <row r="155" spans="1:24" ht="16.5" customHeight="1" x14ac:dyDescent="0.4">
      <c r="A155" s="73">
        <v>130</v>
      </c>
      <c r="B155" s="52" t="s">
        <v>28</v>
      </c>
      <c r="C155" s="73">
        <v>944</v>
      </c>
      <c r="D155" s="53" t="s">
        <v>172</v>
      </c>
      <c r="E155" s="23">
        <v>344</v>
      </c>
      <c r="F155" s="24">
        <v>445</v>
      </c>
      <c r="G155" s="24">
        <v>467</v>
      </c>
      <c r="H155" s="25">
        <v>912</v>
      </c>
      <c r="I155" s="23">
        <v>-1</v>
      </c>
      <c r="J155" s="24">
        <v>-3</v>
      </c>
      <c r="K155" s="24">
        <v>-5</v>
      </c>
      <c r="L155" s="25">
        <v>-8</v>
      </c>
      <c r="M155" s="26">
        <v>55</v>
      </c>
      <c r="N155" s="27">
        <v>6.0307017543859649E-2</v>
      </c>
      <c r="O155" s="28">
        <v>673</v>
      </c>
      <c r="P155" s="27">
        <v>0.73793859649122806</v>
      </c>
      <c r="Q155" s="28">
        <v>94</v>
      </c>
      <c r="R155" s="29">
        <v>90</v>
      </c>
      <c r="S155" s="28">
        <v>184</v>
      </c>
      <c r="T155" s="30">
        <v>0.20175438596491227</v>
      </c>
      <c r="U155" s="28">
        <v>35</v>
      </c>
      <c r="V155" s="35">
        <v>50</v>
      </c>
      <c r="W155" s="32">
        <v>85</v>
      </c>
      <c r="X155" s="33">
        <v>9.3201754385964911E-2</v>
      </c>
    </row>
    <row r="156" spans="1:24" ht="16.5" customHeight="1" x14ac:dyDescent="0.4">
      <c r="A156" s="74"/>
      <c r="B156" s="52" t="s">
        <v>187</v>
      </c>
      <c r="C156" s="74"/>
      <c r="D156" s="53"/>
      <c r="E156" s="54">
        <f>SUM(E151:E155)</f>
        <v>1858</v>
      </c>
      <c r="F156" s="55">
        <f t="shared" ref="F156:M156" si="13">SUM(F151:F155)</f>
        <v>2311</v>
      </c>
      <c r="G156" s="55">
        <f t="shared" si="13"/>
        <v>2440</v>
      </c>
      <c r="H156" s="56">
        <f t="shared" si="13"/>
        <v>4751</v>
      </c>
      <c r="I156" s="54">
        <f t="shared" si="13"/>
        <v>-3</v>
      </c>
      <c r="J156" s="55">
        <f t="shared" si="13"/>
        <v>-11</v>
      </c>
      <c r="K156" s="55">
        <f t="shared" si="13"/>
        <v>-28</v>
      </c>
      <c r="L156" s="56">
        <f t="shared" si="13"/>
        <v>-39</v>
      </c>
      <c r="M156" s="47">
        <f t="shared" si="13"/>
        <v>391</v>
      </c>
      <c r="N156" s="27">
        <f>M156/$H$156</f>
        <v>8.2298463481372347E-2</v>
      </c>
      <c r="O156" s="48">
        <f>SUM(O151:O155)</f>
        <v>3090</v>
      </c>
      <c r="P156" s="27">
        <f>O156/$H$156</f>
        <v>0.65038939170700905</v>
      </c>
      <c r="Q156" s="48">
        <f>SUM(Q151:Q155)</f>
        <v>646</v>
      </c>
      <c r="R156" s="49">
        <f>SUM(R151:R155)</f>
        <v>624</v>
      </c>
      <c r="S156" s="48">
        <f>SUM(S151:S155)</f>
        <v>1270</v>
      </c>
      <c r="T156" s="30">
        <f>S156/$H$156</f>
        <v>0.26731214481161858</v>
      </c>
      <c r="U156" s="48">
        <f>SUM(U151:U155)</f>
        <v>200</v>
      </c>
      <c r="V156" s="50">
        <f>SUM(V151:V155)</f>
        <v>270</v>
      </c>
      <c r="W156" s="51">
        <f>SUM(W151:W155)</f>
        <v>470</v>
      </c>
      <c r="X156" s="33">
        <f>W156/$H$156</f>
        <v>9.8926541780677751E-2</v>
      </c>
    </row>
    <row r="157" spans="1:24" ht="16.5" customHeight="1" x14ac:dyDescent="0.4">
      <c r="A157" s="73">
        <v>140</v>
      </c>
      <c r="B157" s="52" t="s">
        <v>29</v>
      </c>
      <c r="C157" s="73">
        <v>950</v>
      </c>
      <c r="D157" s="53" t="s">
        <v>173</v>
      </c>
      <c r="E157" s="23">
        <v>265</v>
      </c>
      <c r="F157" s="24">
        <v>340</v>
      </c>
      <c r="G157" s="24">
        <v>312</v>
      </c>
      <c r="H157" s="25">
        <v>652</v>
      </c>
      <c r="I157" s="23">
        <v>2</v>
      </c>
      <c r="J157" s="24">
        <v>6</v>
      </c>
      <c r="K157" s="24">
        <v>3</v>
      </c>
      <c r="L157" s="25">
        <v>9</v>
      </c>
      <c r="M157" s="26">
        <v>39</v>
      </c>
      <c r="N157" s="27">
        <v>5.98159509202454E-2</v>
      </c>
      <c r="O157" s="28">
        <v>408</v>
      </c>
      <c r="P157" s="27">
        <v>0.62576687116564422</v>
      </c>
      <c r="Q157" s="28">
        <v>109</v>
      </c>
      <c r="R157" s="29">
        <v>96</v>
      </c>
      <c r="S157" s="28">
        <v>205</v>
      </c>
      <c r="T157" s="30">
        <v>0.31441717791411045</v>
      </c>
      <c r="U157" s="28">
        <v>34</v>
      </c>
      <c r="V157" s="35">
        <v>37</v>
      </c>
      <c r="W157" s="32">
        <v>71</v>
      </c>
      <c r="X157" s="33">
        <v>0.10889570552147239</v>
      </c>
    </row>
    <row r="158" spans="1:24" ht="16.5" customHeight="1" x14ac:dyDescent="0.4">
      <c r="A158" s="73">
        <v>140</v>
      </c>
      <c r="B158" s="52" t="s">
        <v>29</v>
      </c>
      <c r="C158" s="73">
        <v>951</v>
      </c>
      <c r="D158" s="53" t="s">
        <v>174</v>
      </c>
      <c r="E158" s="23">
        <v>267</v>
      </c>
      <c r="F158" s="24">
        <v>327</v>
      </c>
      <c r="G158" s="24">
        <v>335</v>
      </c>
      <c r="H158" s="25">
        <v>662</v>
      </c>
      <c r="I158" s="23">
        <v>-1</v>
      </c>
      <c r="J158" s="24">
        <v>-2</v>
      </c>
      <c r="K158" s="24">
        <v>-1</v>
      </c>
      <c r="L158" s="25">
        <v>-3</v>
      </c>
      <c r="M158" s="26">
        <v>48</v>
      </c>
      <c r="N158" s="27">
        <v>7.2507552870090641E-2</v>
      </c>
      <c r="O158" s="28">
        <v>395</v>
      </c>
      <c r="P158" s="27">
        <v>0.59667673716012082</v>
      </c>
      <c r="Q158" s="28">
        <v>113</v>
      </c>
      <c r="R158" s="29">
        <v>106</v>
      </c>
      <c r="S158" s="28">
        <v>219</v>
      </c>
      <c r="T158" s="30">
        <v>0.33081570996978854</v>
      </c>
      <c r="U158" s="28">
        <v>33</v>
      </c>
      <c r="V158" s="35">
        <v>40</v>
      </c>
      <c r="W158" s="32">
        <v>73</v>
      </c>
      <c r="X158" s="33">
        <v>0.11027190332326284</v>
      </c>
    </row>
    <row r="159" spans="1:24" ht="16.5" customHeight="1" x14ac:dyDescent="0.4">
      <c r="A159" s="73">
        <v>140</v>
      </c>
      <c r="B159" s="52" t="s">
        <v>29</v>
      </c>
      <c r="C159" s="73">
        <v>952</v>
      </c>
      <c r="D159" s="53" t="s">
        <v>175</v>
      </c>
      <c r="E159" s="23">
        <v>254</v>
      </c>
      <c r="F159" s="24">
        <v>382</v>
      </c>
      <c r="G159" s="24">
        <v>390</v>
      </c>
      <c r="H159" s="25">
        <v>772</v>
      </c>
      <c r="I159" s="23">
        <v>-1</v>
      </c>
      <c r="J159" s="24">
        <v>-1</v>
      </c>
      <c r="K159" s="24">
        <v>-1</v>
      </c>
      <c r="L159" s="25">
        <v>-2</v>
      </c>
      <c r="M159" s="26">
        <v>216</v>
      </c>
      <c r="N159" s="27">
        <v>0.27979274611398963</v>
      </c>
      <c r="O159" s="28">
        <v>484</v>
      </c>
      <c r="P159" s="27">
        <v>0.62694300518134716</v>
      </c>
      <c r="Q159" s="28">
        <v>31</v>
      </c>
      <c r="R159" s="29">
        <v>41</v>
      </c>
      <c r="S159" s="28">
        <v>72</v>
      </c>
      <c r="T159" s="30">
        <v>9.3264248704663211E-2</v>
      </c>
      <c r="U159" s="28">
        <v>9</v>
      </c>
      <c r="V159" s="35">
        <v>15</v>
      </c>
      <c r="W159" s="32">
        <v>24</v>
      </c>
      <c r="X159" s="33">
        <v>3.1088082901554404E-2</v>
      </c>
    </row>
    <row r="160" spans="1:24" ht="16.5" customHeight="1" x14ac:dyDescent="0.4">
      <c r="A160" s="73">
        <v>140</v>
      </c>
      <c r="B160" s="52" t="s">
        <v>29</v>
      </c>
      <c r="C160" s="73">
        <v>953</v>
      </c>
      <c r="D160" s="53" t="s">
        <v>176</v>
      </c>
      <c r="E160" s="23">
        <v>335</v>
      </c>
      <c r="F160" s="24">
        <v>435</v>
      </c>
      <c r="G160" s="24">
        <v>444</v>
      </c>
      <c r="H160" s="25">
        <v>879</v>
      </c>
      <c r="I160" s="23">
        <v>-1</v>
      </c>
      <c r="J160" s="24">
        <v>-6</v>
      </c>
      <c r="K160" s="24">
        <v>-7</v>
      </c>
      <c r="L160" s="25">
        <v>-13</v>
      </c>
      <c r="M160" s="26">
        <v>101</v>
      </c>
      <c r="N160" s="27">
        <v>0.11490329920364049</v>
      </c>
      <c r="O160" s="28">
        <v>616</v>
      </c>
      <c r="P160" s="27">
        <v>0.7007963594994312</v>
      </c>
      <c r="Q160" s="28">
        <v>72</v>
      </c>
      <c r="R160" s="29">
        <v>90</v>
      </c>
      <c r="S160" s="28">
        <v>162</v>
      </c>
      <c r="T160" s="30">
        <v>0.18430034129692832</v>
      </c>
      <c r="U160" s="28">
        <v>19</v>
      </c>
      <c r="V160" s="35">
        <v>35</v>
      </c>
      <c r="W160" s="32">
        <v>54</v>
      </c>
      <c r="X160" s="33">
        <v>6.1433447098976107E-2</v>
      </c>
    </row>
    <row r="161" spans="1:24" ht="16.5" customHeight="1" x14ac:dyDescent="0.4">
      <c r="A161" s="74"/>
      <c r="B161" s="52" t="s">
        <v>187</v>
      </c>
      <c r="C161" s="74"/>
      <c r="D161" s="53"/>
      <c r="E161" s="54">
        <f>SUM(E157:E160)</f>
        <v>1121</v>
      </c>
      <c r="F161" s="55">
        <f t="shared" ref="F161:M161" si="14">SUM(F157:F160)</f>
        <v>1484</v>
      </c>
      <c r="G161" s="55">
        <f t="shared" si="14"/>
        <v>1481</v>
      </c>
      <c r="H161" s="56">
        <f t="shared" si="14"/>
        <v>2965</v>
      </c>
      <c r="I161" s="54">
        <f t="shared" si="14"/>
        <v>-1</v>
      </c>
      <c r="J161" s="55">
        <f t="shared" si="14"/>
        <v>-3</v>
      </c>
      <c r="K161" s="55">
        <f t="shared" si="14"/>
        <v>-6</v>
      </c>
      <c r="L161" s="56">
        <f t="shared" si="14"/>
        <v>-9</v>
      </c>
      <c r="M161" s="47">
        <f t="shared" si="14"/>
        <v>404</v>
      </c>
      <c r="N161" s="27">
        <f>M161/$H$161</f>
        <v>0.13625632377740304</v>
      </c>
      <c r="O161" s="48">
        <f>SUM(O157:O160)</f>
        <v>1903</v>
      </c>
      <c r="P161" s="27">
        <f>O161/$H$161</f>
        <v>0.64182124789207418</v>
      </c>
      <c r="Q161" s="48">
        <f>SUM(Q157:Q160)</f>
        <v>325</v>
      </c>
      <c r="R161" s="49">
        <f>SUM(R157:R160)</f>
        <v>333</v>
      </c>
      <c r="S161" s="48">
        <f>SUM(S157:S160)</f>
        <v>658</v>
      </c>
      <c r="T161" s="30">
        <f>S161/$H$161</f>
        <v>0.22192242833052275</v>
      </c>
      <c r="U161" s="48">
        <f>SUM(U157:U160)</f>
        <v>95</v>
      </c>
      <c r="V161" s="50">
        <f>SUM(V157:V160)</f>
        <v>127</v>
      </c>
      <c r="W161" s="51">
        <f>SUM(W157:W160)</f>
        <v>222</v>
      </c>
      <c r="X161" s="33">
        <f>W161/$H$161</f>
        <v>7.4873524451939288E-2</v>
      </c>
    </row>
    <row r="162" spans="1:24" ht="16.5" customHeight="1" x14ac:dyDescent="0.4">
      <c r="A162" s="73">
        <v>150</v>
      </c>
      <c r="B162" s="52" t="s">
        <v>30</v>
      </c>
      <c r="C162" s="73">
        <v>956</v>
      </c>
      <c r="D162" s="53" t="s">
        <v>177</v>
      </c>
      <c r="E162" s="23">
        <v>396</v>
      </c>
      <c r="F162" s="24">
        <v>625</v>
      </c>
      <c r="G162" s="24">
        <v>653</v>
      </c>
      <c r="H162" s="25">
        <v>1278</v>
      </c>
      <c r="I162" s="23">
        <v>4</v>
      </c>
      <c r="J162" s="24">
        <v>3</v>
      </c>
      <c r="K162" s="24">
        <v>7</v>
      </c>
      <c r="L162" s="25">
        <v>10</v>
      </c>
      <c r="M162" s="26">
        <v>418</v>
      </c>
      <c r="N162" s="27">
        <v>0.3270735524256651</v>
      </c>
      <c r="O162" s="28">
        <v>805</v>
      </c>
      <c r="P162" s="27">
        <v>0.62989045383411579</v>
      </c>
      <c r="Q162" s="28">
        <v>20</v>
      </c>
      <c r="R162" s="29">
        <v>35</v>
      </c>
      <c r="S162" s="28">
        <v>55</v>
      </c>
      <c r="T162" s="30">
        <v>4.3035993740219089E-2</v>
      </c>
      <c r="U162" s="28">
        <v>2</v>
      </c>
      <c r="V162" s="35">
        <v>7</v>
      </c>
      <c r="W162" s="32">
        <v>9</v>
      </c>
      <c r="X162" s="33">
        <v>7.0422535211267607E-3</v>
      </c>
    </row>
    <row r="163" spans="1:24" ht="16.5" customHeight="1" x14ac:dyDescent="0.4">
      <c r="A163" s="74"/>
      <c r="B163" s="52" t="s">
        <v>187</v>
      </c>
      <c r="C163" s="74"/>
      <c r="D163" s="53"/>
      <c r="E163" s="54">
        <f>SUM(E162)</f>
        <v>396</v>
      </c>
      <c r="F163" s="55">
        <f t="shared" ref="F163:M163" si="15">SUM(F162)</f>
        <v>625</v>
      </c>
      <c r="G163" s="55">
        <f t="shared" si="15"/>
        <v>653</v>
      </c>
      <c r="H163" s="56">
        <f t="shared" si="15"/>
        <v>1278</v>
      </c>
      <c r="I163" s="54">
        <f t="shared" si="15"/>
        <v>4</v>
      </c>
      <c r="J163" s="55">
        <f t="shared" si="15"/>
        <v>3</v>
      </c>
      <c r="K163" s="55">
        <f t="shared" si="15"/>
        <v>7</v>
      </c>
      <c r="L163" s="56">
        <f t="shared" si="15"/>
        <v>10</v>
      </c>
      <c r="M163" s="47">
        <f t="shared" si="15"/>
        <v>418</v>
      </c>
      <c r="N163" s="27">
        <f>M163/$H$163</f>
        <v>0.3270735524256651</v>
      </c>
      <c r="O163" s="48">
        <f>SUM(O162)</f>
        <v>805</v>
      </c>
      <c r="P163" s="27">
        <f>O163/$H$163</f>
        <v>0.62989045383411579</v>
      </c>
      <c r="Q163" s="48">
        <f>SUM(Q162)</f>
        <v>20</v>
      </c>
      <c r="R163" s="49">
        <f>SUM(R162)</f>
        <v>35</v>
      </c>
      <c r="S163" s="48">
        <f>SUM(S162)</f>
        <v>55</v>
      </c>
      <c r="T163" s="30">
        <f>S163/$H$163</f>
        <v>4.3035993740219089E-2</v>
      </c>
      <c r="U163" s="48">
        <f>SUM(U162)</f>
        <v>2</v>
      </c>
      <c r="V163" s="50">
        <f>SUM(V162)</f>
        <v>7</v>
      </c>
      <c r="W163" s="51">
        <f>SUM(W162)</f>
        <v>9</v>
      </c>
      <c r="X163" s="33">
        <f>W163/$H$163</f>
        <v>7.0422535211267607E-3</v>
      </c>
    </row>
    <row r="164" spans="1:24" ht="16.5" customHeight="1" x14ac:dyDescent="0.4">
      <c r="A164" s="73">
        <v>160</v>
      </c>
      <c r="B164" s="52" t="s">
        <v>31</v>
      </c>
      <c r="C164" s="73">
        <v>961</v>
      </c>
      <c r="D164" s="53" t="s">
        <v>178</v>
      </c>
      <c r="E164" s="23">
        <v>221</v>
      </c>
      <c r="F164" s="24">
        <v>271</v>
      </c>
      <c r="G164" s="24">
        <v>262</v>
      </c>
      <c r="H164" s="25">
        <v>533</v>
      </c>
      <c r="I164" s="23">
        <v>2</v>
      </c>
      <c r="J164" s="24">
        <v>2</v>
      </c>
      <c r="K164" s="24">
        <v>2</v>
      </c>
      <c r="L164" s="25">
        <v>4</v>
      </c>
      <c r="M164" s="26">
        <v>41</v>
      </c>
      <c r="N164" s="27">
        <v>7.6923076923076927E-2</v>
      </c>
      <c r="O164" s="28">
        <v>295</v>
      </c>
      <c r="P164" s="27">
        <v>0.55347091932457781</v>
      </c>
      <c r="Q164" s="28">
        <v>102</v>
      </c>
      <c r="R164" s="29">
        <v>95</v>
      </c>
      <c r="S164" s="28">
        <v>197</v>
      </c>
      <c r="T164" s="30">
        <v>0.3696060037523452</v>
      </c>
      <c r="U164" s="28">
        <v>32</v>
      </c>
      <c r="V164" s="35">
        <v>27</v>
      </c>
      <c r="W164" s="32">
        <v>59</v>
      </c>
      <c r="X164" s="33">
        <v>0.11069418386491557</v>
      </c>
    </row>
    <row r="165" spans="1:24" ht="16.5" customHeight="1" x14ac:dyDescent="0.4">
      <c r="A165" s="73">
        <v>160</v>
      </c>
      <c r="B165" s="52" t="s">
        <v>31</v>
      </c>
      <c r="C165" s="73">
        <v>962</v>
      </c>
      <c r="D165" s="53" t="s">
        <v>179</v>
      </c>
      <c r="E165" s="23">
        <v>329</v>
      </c>
      <c r="F165" s="24">
        <v>410</v>
      </c>
      <c r="G165" s="24">
        <v>445</v>
      </c>
      <c r="H165" s="25">
        <v>855</v>
      </c>
      <c r="I165" s="23">
        <v>5</v>
      </c>
      <c r="J165" s="24">
        <v>2</v>
      </c>
      <c r="K165" s="24">
        <v>5</v>
      </c>
      <c r="L165" s="25">
        <v>7</v>
      </c>
      <c r="M165" s="26">
        <v>88</v>
      </c>
      <c r="N165" s="27">
        <v>0.10292397660818714</v>
      </c>
      <c r="O165" s="28">
        <v>551</v>
      </c>
      <c r="P165" s="27">
        <v>0.64444444444444449</v>
      </c>
      <c r="Q165" s="28">
        <v>101</v>
      </c>
      <c r="R165" s="29">
        <v>115</v>
      </c>
      <c r="S165" s="28">
        <v>216</v>
      </c>
      <c r="T165" s="30">
        <v>0.25263157894736843</v>
      </c>
      <c r="U165" s="28">
        <v>36</v>
      </c>
      <c r="V165" s="35">
        <v>51</v>
      </c>
      <c r="W165" s="32">
        <v>87</v>
      </c>
      <c r="X165" s="33">
        <v>0.10175438596491228</v>
      </c>
    </row>
    <row r="166" spans="1:24" ht="16.5" customHeight="1" x14ac:dyDescent="0.4">
      <c r="A166" s="73">
        <v>160</v>
      </c>
      <c r="B166" s="52" t="s">
        <v>31</v>
      </c>
      <c r="C166" s="73">
        <v>963</v>
      </c>
      <c r="D166" s="53" t="s">
        <v>180</v>
      </c>
      <c r="E166" s="23">
        <v>220</v>
      </c>
      <c r="F166" s="24">
        <v>321</v>
      </c>
      <c r="G166" s="24">
        <v>324</v>
      </c>
      <c r="H166" s="25">
        <v>645</v>
      </c>
      <c r="I166" s="23">
        <v>-2</v>
      </c>
      <c r="J166" s="24">
        <v>-3</v>
      </c>
      <c r="K166" s="24">
        <v>-3</v>
      </c>
      <c r="L166" s="25">
        <v>-6</v>
      </c>
      <c r="M166" s="26">
        <v>108</v>
      </c>
      <c r="N166" s="27">
        <v>0.16744186046511628</v>
      </c>
      <c r="O166" s="28">
        <v>442</v>
      </c>
      <c r="P166" s="27">
        <v>0.68527131782945738</v>
      </c>
      <c r="Q166" s="28">
        <v>44</v>
      </c>
      <c r="R166" s="29">
        <v>51</v>
      </c>
      <c r="S166" s="28">
        <v>95</v>
      </c>
      <c r="T166" s="30">
        <v>0.14728682170542637</v>
      </c>
      <c r="U166" s="28">
        <v>12</v>
      </c>
      <c r="V166" s="35">
        <v>19</v>
      </c>
      <c r="W166" s="32">
        <v>31</v>
      </c>
      <c r="X166" s="33">
        <v>4.8062015503875968E-2</v>
      </c>
    </row>
    <row r="167" spans="1:24" ht="16.5" customHeight="1" x14ac:dyDescent="0.4">
      <c r="A167" s="73">
        <v>160</v>
      </c>
      <c r="B167" s="52" t="s">
        <v>31</v>
      </c>
      <c r="C167" s="73">
        <v>964</v>
      </c>
      <c r="D167" s="53" t="s">
        <v>181</v>
      </c>
      <c r="E167" s="23">
        <v>307</v>
      </c>
      <c r="F167" s="24">
        <v>412</v>
      </c>
      <c r="G167" s="24">
        <v>408</v>
      </c>
      <c r="H167" s="25">
        <v>820</v>
      </c>
      <c r="I167" s="23">
        <v>0</v>
      </c>
      <c r="J167" s="24">
        <v>-1</v>
      </c>
      <c r="K167" s="24">
        <v>0</v>
      </c>
      <c r="L167" s="25">
        <v>-1</v>
      </c>
      <c r="M167" s="26">
        <v>91</v>
      </c>
      <c r="N167" s="27">
        <v>0.11097560975609756</v>
      </c>
      <c r="O167" s="28">
        <v>514</v>
      </c>
      <c r="P167" s="27">
        <v>0.62682926829268293</v>
      </c>
      <c r="Q167" s="28">
        <v>99</v>
      </c>
      <c r="R167" s="29">
        <v>116</v>
      </c>
      <c r="S167" s="28">
        <v>215</v>
      </c>
      <c r="T167" s="30">
        <v>0.26219512195121952</v>
      </c>
      <c r="U167" s="28">
        <v>37</v>
      </c>
      <c r="V167" s="35">
        <v>52</v>
      </c>
      <c r="W167" s="32">
        <v>89</v>
      </c>
      <c r="X167" s="33">
        <v>0.10853658536585366</v>
      </c>
    </row>
    <row r="168" spans="1:24" ht="16.5" customHeight="1" x14ac:dyDescent="0.4">
      <c r="A168" s="73">
        <v>160</v>
      </c>
      <c r="B168" s="52" t="s">
        <v>31</v>
      </c>
      <c r="C168" s="73">
        <v>965</v>
      </c>
      <c r="D168" s="53" t="s">
        <v>182</v>
      </c>
      <c r="E168" s="23">
        <v>313</v>
      </c>
      <c r="F168" s="24">
        <v>410</v>
      </c>
      <c r="G168" s="24">
        <v>443</v>
      </c>
      <c r="H168" s="25">
        <v>853</v>
      </c>
      <c r="I168" s="23">
        <v>0</v>
      </c>
      <c r="J168" s="24">
        <v>-3</v>
      </c>
      <c r="K168" s="24">
        <v>-6</v>
      </c>
      <c r="L168" s="25">
        <v>-9</v>
      </c>
      <c r="M168" s="26">
        <v>109</v>
      </c>
      <c r="N168" s="27">
        <v>0.12778429073856976</v>
      </c>
      <c r="O168" s="28">
        <v>563</v>
      </c>
      <c r="P168" s="27">
        <v>0.66002344665885115</v>
      </c>
      <c r="Q168" s="28">
        <v>90</v>
      </c>
      <c r="R168" s="29">
        <v>91</v>
      </c>
      <c r="S168" s="28">
        <v>181</v>
      </c>
      <c r="T168" s="30">
        <v>0.21219226260257915</v>
      </c>
      <c r="U168" s="28">
        <v>35</v>
      </c>
      <c r="V168" s="35">
        <v>41</v>
      </c>
      <c r="W168" s="32">
        <v>76</v>
      </c>
      <c r="X168" s="33">
        <v>8.9097303634232128E-2</v>
      </c>
    </row>
    <row r="169" spans="1:24" ht="16.5" customHeight="1" x14ac:dyDescent="0.4">
      <c r="A169" s="74"/>
      <c r="B169" s="52" t="s">
        <v>187</v>
      </c>
      <c r="C169" s="74"/>
      <c r="D169" s="53"/>
      <c r="E169" s="54">
        <f>SUM(E164:E168)</f>
        <v>1390</v>
      </c>
      <c r="F169" s="55">
        <f t="shared" ref="F169:M169" si="16">SUM(F164:F168)</f>
        <v>1824</v>
      </c>
      <c r="G169" s="55">
        <f t="shared" si="16"/>
        <v>1882</v>
      </c>
      <c r="H169" s="56">
        <f t="shared" si="16"/>
        <v>3706</v>
      </c>
      <c r="I169" s="54">
        <f t="shared" si="16"/>
        <v>5</v>
      </c>
      <c r="J169" s="55">
        <f t="shared" si="16"/>
        <v>-3</v>
      </c>
      <c r="K169" s="55">
        <f t="shared" si="16"/>
        <v>-2</v>
      </c>
      <c r="L169" s="56">
        <f t="shared" si="16"/>
        <v>-5</v>
      </c>
      <c r="M169" s="47">
        <f t="shared" si="16"/>
        <v>437</v>
      </c>
      <c r="N169" s="27">
        <f>M169/$H$169</f>
        <v>0.1179168915272531</v>
      </c>
      <c r="O169" s="48">
        <f>SUM(O164:O168)</f>
        <v>2365</v>
      </c>
      <c r="P169" s="27">
        <f>O169/$H$169</f>
        <v>0.63815434430652995</v>
      </c>
      <c r="Q169" s="48">
        <f>SUM(Q164:Q168)</f>
        <v>436</v>
      </c>
      <c r="R169" s="49">
        <f>SUM(R164:R168)</f>
        <v>468</v>
      </c>
      <c r="S169" s="48">
        <f>SUM(S164:S168)</f>
        <v>904</v>
      </c>
      <c r="T169" s="30">
        <f>S169/$H$169</f>
        <v>0.24392876416621695</v>
      </c>
      <c r="U169" s="48">
        <f>SUM(U164:U168)</f>
        <v>152</v>
      </c>
      <c r="V169" s="50">
        <f>SUM(V164:V168)</f>
        <v>190</v>
      </c>
      <c r="W169" s="51">
        <f>SUM(W164:W168)</f>
        <v>342</v>
      </c>
      <c r="X169" s="33">
        <f>W169/$H$169</f>
        <v>9.2282784673502427E-2</v>
      </c>
    </row>
    <row r="170" spans="1:24" ht="16.5" customHeight="1" x14ac:dyDescent="0.4">
      <c r="A170" s="73">
        <v>170</v>
      </c>
      <c r="B170" s="52" t="s">
        <v>32</v>
      </c>
      <c r="C170" s="73">
        <v>971</v>
      </c>
      <c r="D170" s="53" t="s">
        <v>183</v>
      </c>
      <c r="E170" s="23">
        <v>161</v>
      </c>
      <c r="F170" s="24">
        <v>243</v>
      </c>
      <c r="G170" s="24">
        <v>224</v>
      </c>
      <c r="H170" s="25">
        <v>467</v>
      </c>
      <c r="I170" s="23">
        <v>-1</v>
      </c>
      <c r="J170" s="24">
        <v>-3</v>
      </c>
      <c r="K170" s="24">
        <v>1</v>
      </c>
      <c r="L170" s="25">
        <v>-2</v>
      </c>
      <c r="M170" s="26">
        <v>51</v>
      </c>
      <c r="N170" s="27">
        <v>0.10920770877944326</v>
      </c>
      <c r="O170" s="28">
        <v>362</v>
      </c>
      <c r="P170" s="27">
        <v>0.77516059957173444</v>
      </c>
      <c r="Q170" s="28">
        <v>23</v>
      </c>
      <c r="R170" s="29">
        <v>31</v>
      </c>
      <c r="S170" s="28">
        <v>54</v>
      </c>
      <c r="T170" s="30">
        <v>0.11563169164882227</v>
      </c>
      <c r="U170" s="28">
        <v>6</v>
      </c>
      <c r="V170" s="35">
        <v>14</v>
      </c>
      <c r="W170" s="32">
        <v>20</v>
      </c>
      <c r="X170" s="33">
        <v>4.2826552462526764E-2</v>
      </c>
    </row>
    <row r="171" spans="1:24" ht="16.5" customHeight="1" x14ac:dyDescent="0.4">
      <c r="A171" s="73">
        <v>170</v>
      </c>
      <c r="B171" s="52" t="s">
        <v>32</v>
      </c>
      <c r="C171" s="73">
        <v>972</v>
      </c>
      <c r="D171" s="53" t="s">
        <v>184</v>
      </c>
      <c r="E171" s="23">
        <v>204</v>
      </c>
      <c r="F171" s="24">
        <v>331</v>
      </c>
      <c r="G171" s="24">
        <v>337</v>
      </c>
      <c r="H171" s="25">
        <v>668</v>
      </c>
      <c r="I171" s="23">
        <v>-1</v>
      </c>
      <c r="J171" s="24">
        <v>-4</v>
      </c>
      <c r="K171" s="24">
        <v>-2</v>
      </c>
      <c r="L171" s="25">
        <v>-6</v>
      </c>
      <c r="M171" s="26">
        <v>185</v>
      </c>
      <c r="N171" s="27">
        <v>0.27694610778443113</v>
      </c>
      <c r="O171" s="28">
        <v>449</v>
      </c>
      <c r="P171" s="27">
        <v>0.67215568862275454</v>
      </c>
      <c r="Q171" s="28">
        <v>16</v>
      </c>
      <c r="R171" s="29">
        <v>18</v>
      </c>
      <c r="S171" s="28">
        <v>34</v>
      </c>
      <c r="T171" s="30">
        <v>5.089820359281437E-2</v>
      </c>
      <c r="U171" s="28">
        <v>11</v>
      </c>
      <c r="V171" s="35">
        <v>13</v>
      </c>
      <c r="W171" s="32">
        <v>24</v>
      </c>
      <c r="X171" s="33">
        <v>3.5928143712574849E-2</v>
      </c>
    </row>
    <row r="172" spans="1:24" ht="16.5" customHeight="1" x14ac:dyDescent="0.4">
      <c r="A172" s="73">
        <v>170</v>
      </c>
      <c r="B172" s="52" t="s">
        <v>32</v>
      </c>
      <c r="C172" s="73">
        <v>973</v>
      </c>
      <c r="D172" s="53" t="s">
        <v>185</v>
      </c>
      <c r="E172" s="23">
        <v>212</v>
      </c>
      <c r="F172" s="24">
        <v>361</v>
      </c>
      <c r="G172" s="24">
        <v>332</v>
      </c>
      <c r="H172" s="25">
        <v>693</v>
      </c>
      <c r="I172" s="23">
        <v>1</v>
      </c>
      <c r="J172" s="24">
        <v>-1</v>
      </c>
      <c r="K172" s="24">
        <v>-1</v>
      </c>
      <c r="L172" s="25">
        <v>-2</v>
      </c>
      <c r="M172" s="26">
        <v>128</v>
      </c>
      <c r="N172" s="27">
        <v>0.1847041847041847</v>
      </c>
      <c r="O172" s="28">
        <v>528</v>
      </c>
      <c r="P172" s="27">
        <v>0.76190476190476186</v>
      </c>
      <c r="Q172" s="28">
        <v>19</v>
      </c>
      <c r="R172" s="29">
        <v>18</v>
      </c>
      <c r="S172" s="28">
        <v>37</v>
      </c>
      <c r="T172" s="30">
        <v>5.3391053391053392E-2</v>
      </c>
      <c r="U172" s="28">
        <v>3</v>
      </c>
      <c r="V172" s="35">
        <v>5</v>
      </c>
      <c r="W172" s="32">
        <v>8</v>
      </c>
      <c r="X172" s="33">
        <v>1.1544011544011544E-2</v>
      </c>
    </row>
    <row r="173" spans="1:24" ht="16.5" customHeight="1" thickBot="1" x14ac:dyDescent="0.45">
      <c r="A173" s="75"/>
      <c r="B173" s="70" t="s">
        <v>187</v>
      </c>
      <c r="C173" s="36"/>
      <c r="D173" s="66"/>
      <c r="E173" s="54">
        <f>SUM(E170:E172)</f>
        <v>577</v>
      </c>
      <c r="F173" s="55">
        <f t="shared" ref="F173:M173" si="17">SUM(F170:F172)</f>
        <v>935</v>
      </c>
      <c r="G173" s="55">
        <f t="shared" si="17"/>
        <v>893</v>
      </c>
      <c r="H173" s="56">
        <f t="shared" si="17"/>
        <v>1828</v>
      </c>
      <c r="I173" s="54">
        <f t="shared" si="17"/>
        <v>-1</v>
      </c>
      <c r="J173" s="55">
        <f t="shared" si="17"/>
        <v>-8</v>
      </c>
      <c r="K173" s="55">
        <f t="shared" si="17"/>
        <v>-2</v>
      </c>
      <c r="L173" s="56">
        <f t="shared" si="17"/>
        <v>-10</v>
      </c>
      <c r="M173" s="57">
        <f t="shared" si="17"/>
        <v>364</v>
      </c>
      <c r="N173" s="58">
        <f>M173/$H$173</f>
        <v>0.19912472647702406</v>
      </c>
      <c r="O173" s="59">
        <f>SUM(O170:O172)</f>
        <v>1339</v>
      </c>
      <c r="P173" s="58">
        <f>O173/$H$173</f>
        <v>0.73249452954048144</v>
      </c>
      <c r="Q173" s="60">
        <f>SUM(Q170:Q172)</f>
        <v>58</v>
      </c>
      <c r="R173" s="61">
        <f>SUM(R170:R172)</f>
        <v>67</v>
      </c>
      <c r="S173" s="59">
        <f>SUM(S170:S172)</f>
        <v>125</v>
      </c>
      <c r="T173" s="58">
        <f>S173/$H$173</f>
        <v>6.8380743982494524E-2</v>
      </c>
      <c r="U173" s="60">
        <f>SUM(U170:U172)</f>
        <v>20</v>
      </c>
      <c r="V173" s="61">
        <f>SUM(V170:V172)</f>
        <v>32</v>
      </c>
      <c r="W173" s="59">
        <f>SUM(W170:W172)</f>
        <v>52</v>
      </c>
      <c r="X173" s="62">
        <f>W173/$H$173</f>
        <v>2.8446389496717725E-2</v>
      </c>
    </row>
    <row r="174" spans="1:24" ht="17.25" customHeight="1" thickTop="1" thickBot="1" x14ac:dyDescent="0.45">
      <c r="A174" s="63"/>
      <c r="B174" s="52"/>
      <c r="C174" s="37"/>
      <c r="D174" s="67"/>
      <c r="E174" s="38">
        <v>32041</v>
      </c>
      <c r="F174" s="39">
        <v>39068</v>
      </c>
      <c r="G174" s="39">
        <v>40391</v>
      </c>
      <c r="H174" s="40">
        <v>79459</v>
      </c>
      <c r="I174" s="38">
        <v>83</v>
      </c>
      <c r="J174" s="39">
        <v>-49</v>
      </c>
      <c r="K174" s="39">
        <v>-14</v>
      </c>
      <c r="L174" s="40">
        <v>-63</v>
      </c>
      <c r="M174" s="41">
        <v>12074</v>
      </c>
      <c r="N174" s="42">
        <v>0.15195257931763551</v>
      </c>
      <c r="O174" s="43">
        <v>49039</v>
      </c>
      <c r="P174" s="42">
        <v>0.6171610516115229</v>
      </c>
      <c r="Q174" s="41">
        <v>8323</v>
      </c>
      <c r="R174" s="44">
        <v>10023</v>
      </c>
      <c r="S174" s="43">
        <v>18346</v>
      </c>
      <c r="T174" s="45">
        <v>0.23088636907084156</v>
      </c>
      <c r="U174" s="41">
        <v>3518</v>
      </c>
      <c r="V174" s="44">
        <v>5213</v>
      </c>
      <c r="W174" s="43">
        <v>8731</v>
      </c>
      <c r="X174" s="45">
        <v>0.10988056733661385</v>
      </c>
    </row>
    <row r="175" spans="1:24" ht="21" thickTop="1" thickBot="1" x14ac:dyDescent="0.45">
      <c r="A175" s="46" t="s">
        <v>33</v>
      </c>
      <c r="B175" s="71"/>
    </row>
  </sheetData>
  <mergeCells count="17">
    <mergeCell ref="M3:X3"/>
    <mergeCell ref="E4:E5"/>
    <mergeCell ref="F4:H4"/>
    <mergeCell ref="I4:I5"/>
    <mergeCell ref="J4:L4"/>
    <mergeCell ref="M4:N5"/>
    <mergeCell ref="O4:P5"/>
    <mergeCell ref="U4:X4"/>
    <mergeCell ref="A1:H1"/>
    <mergeCell ref="A3:A5"/>
    <mergeCell ref="B3:B5"/>
    <mergeCell ref="C3:C5"/>
    <mergeCell ref="D3:D5"/>
    <mergeCell ref="E3:H3"/>
    <mergeCell ref="S5:T5"/>
    <mergeCell ref="W5:X5"/>
    <mergeCell ref="I3:L3"/>
  </mergeCells>
  <phoneticPr fontId="2"/>
  <conditionalFormatting sqref="S6:T14 A6:P14 A29:X42 A44:X50 A52:X66 A68:X74 A76:X84 A86:X102 A104:X107 A119:X126 A128:X129 A131:X132 A134:X149 A151:X155 A157:X160 A162:X162 A164:X168 A170:X172 A174:B174">
    <cfRule type="expression" dxfId="129" priority="130">
      <formula>MOD(ROW(),2)=0</formula>
    </cfRule>
  </conditionalFormatting>
  <conditionalFormatting sqref="X6:X14 U6:U14">
    <cfRule type="expression" dxfId="128" priority="129">
      <formula>MOD(ROW(),2)=0</formula>
    </cfRule>
  </conditionalFormatting>
  <conditionalFormatting sqref="W6:W14">
    <cfRule type="expression" dxfId="127" priority="128">
      <formula>MOD(ROW(),2)=0</formula>
    </cfRule>
  </conditionalFormatting>
  <conditionalFormatting sqref="V6:V14">
    <cfRule type="expression" dxfId="126" priority="127">
      <formula>MOD(ROW(),2)=0</formula>
    </cfRule>
  </conditionalFormatting>
  <conditionalFormatting sqref="Q6:Q14">
    <cfRule type="expression" dxfId="125" priority="126">
      <formula>MOD(ROW(),2)=0</formula>
    </cfRule>
  </conditionalFormatting>
  <conditionalFormatting sqref="R6:R14">
    <cfRule type="expression" dxfId="124" priority="125">
      <formula>MOD(ROW(),2)=0</formula>
    </cfRule>
  </conditionalFormatting>
  <conditionalFormatting sqref="R15">
    <cfRule type="expression" dxfId="123" priority="119">
      <formula>MOD(ROW(),2)=0</formula>
    </cfRule>
  </conditionalFormatting>
  <conditionalFormatting sqref="R16:R22">
    <cfRule type="expression" dxfId="122" priority="113">
      <formula>MOD(ROW(),2)=0</formula>
    </cfRule>
  </conditionalFormatting>
  <conditionalFormatting sqref="S15:T15 A15:P15 A23:L23">
    <cfRule type="expression" dxfId="121" priority="124">
      <formula>MOD(ROW(),2)=0</formula>
    </cfRule>
  </conditionalFormatting>
  <conditionalFormatting sqref="U15 X15">
    <cfRule type="expression" dxfId="120" priority="123">
      <formula>MOD(ROW(),2)=0</formula>
    </cfRule>
  </conditionalFormatting>
  <conditionalFormatting sqref="W15">
    <cfRule type="expression" dxfId="119" priority="122">
      <formula>MOD(ROW(),2)=0</formula>
    </cfRule>
  </conditionalFormatting>
  <conditionalFormatting sqref="V15">
    <cfRule type="expression" dxfId="118" priority="121">
      <formula>MOD(ROW(),2)=0</formula>
    </cfRule>
  </conditionalFormatting>
  <conditionalFormatting sqref="Q15">
    <cfRule type="expression" dxfId="117" priority="120">
      <formula>MOD(ROW(),2)=0</formula>
    </cfRule>
  </conditionalFormatting>
  <conditionalFormatting sqref="S16:T22 A16:P22">
    <cfRule type="expression" dxfId="116" priority="118">
      <formula>MOD(ROW(),2)=0</formula>
    </cfRule>
  </conditionalFormatting>
  <conditionalFormatting sqref="U16:U22 X16:X22">
    <cfRule type="expression" dxfId="115" priority="117">
      <formula>MOD(ROW(),2)=0</formula>
    </cfRule>
  </conditionalFormatting>
  <conditionalFormatting sqref="W16:W22">
    <cfRule type="expression" dxfId="114" priority="116">
      <formula>MOD(ROW(),2)=0</formula>
    </cfRule>
  </conditionalFormatting>
  <conditionalFormatting sqref="V16:V22">
    <cfRule type="expression" dxfId="113" priority="115">
      <formula>MOD(ROW(),2)=0</formula>
    </cfRule>
  </conditionalFormatting>
  <conditionalFormatting sqref="Q16:Q22">
    <cfRule type="expression" dxfId="112" priority="114">
      <formula>MOD(ROW(),2)=0</formula>
    </cfRule>
  </conditionalFormatting>
  <conditionalFormatting sqref="S23:T23 M23:P23">
    <cfRule type="expression" dxfId="111" priority="112">
      <formula>MOD(ROW(),2)=0</formula>
    </cfRule>
  </conditionalFormatting>
  <conditionalFormatting sqref="X23 U23">
    <cfRule type="expression" dxfId="110" priority="111">
      <formula>MOD(ROW(),2)=0</formula>
    </cfRule>
  </conditionalFormatting>
  <conditionalFormatting sqref="W23">
    <cfRule type="expression" dxfId="109" priority="110">
      <formula>MOD(ROW(),2)=0</formula>
    </cfRule>
  </conditionalFormatting>
  <conditionalFormatting sqref="V23">
    <cfRule type="expression" dxfId="108" priority="109">
      <formula>MOD(ROW(),2)=0</formula>
    </cfRule>
  </conditionalFormatting>
  <conditionalFormatting sqref="Q23">
    <cfRule type="expression" dxfId="107" priority="108">
      <formula>MOD(ROW(),2)=0</formula>
    </cfRule>
  </conditionalFormatting>
  <conditionalFormatting sqref="R23">
    <cfRule type="expression" dxfId="106" priority="107">
      <formula>MOD(ROW(),2)=0</formula>
    </cfRule>
  </conditionalFormatting>
  <conditionalFormatting sqref="A24:X27">
    <cfRule type="expression" dxfId="105" priority="106">
      <formula>MOD(ROW(),2)=0</formula>
    </cfRule>
  </conditionalFormatting>
  <conditionalFormatting sqref="S28:T28 A28:P28">
    <cfRule type="expression" dxfId="104" priority="105">
      <formula>MOD(ROW(),2)=0</formula>
    </cfRule>
  </conditionalFormatting>
  <conditionalFormatting sqref="X28 U28">
    <cfRule type="expression" dxfId="103" priority="104">
      <formula>MOD(ROW(),2)=0</formula>
    </cfRule>
  </conditionalFormatting>
  <conditionalFormatting sqref="W28">
    <cfRule type="expression" dxfId="102" priority="103">
      <formula>MOD(ROW(),2)=0</formula>
    </cfRule>
  </conditionalFormatting>
  <conditionalFormatting sqref="V28">
    <cfRule type="expression" dxfId="101" priority="102">
      <formula>MOD(ROW(),2)=0</formula>
    </cfRule>
  </conditionalFormatting>
  <conditionalFormatting sqref="Q28">
    <cfRule type="expression" dxfId="100" priority="101">
      <formula>MOD(ROW(),2)=0</formula>
    </cfRule>
  </conditionalFormatting>
  <conditionalFormatting sqref="R28">
    <cfRule type="expression" dxfId="99" priority="100">
      <formula>MOD(ROW(),2)=0</formula>
    </cfRule>
  </conditionalFormatting>
  <conditionalFormatting sqref="S43:T43 A43:P43">
    <cfRule type="expression" dxfId="98" priority="99">
      <formula>MOD(ROW(),2)=0</formula>
    </cfRule>
  </conditionalFormatting>
  <conditionalFormatting sqref="X43 U43">
    <cfRule type="expression" dxfId="97" priority="98">
      <formula>MOD(ROW(),2)=0</formula>
    </cfRule>
  </conditionalFormatting>
  <conditionalFormatting sqref="W43">
    <cfRule type="expression" dxfId="96" priority="97">
      <formula>MOD(ROW(),2)=0</formula>
    </cfRule>
  </conditionalFormatting>
  <conditionalFormatting sqref="V43">
    <cfRule type="expression" dxfId="95" priority="96">
      <formula>MOD(ROW(),2)=0</formula>
    </cfRule>
  </conditionalFormatting>
  <conditionalFormatting sqref="Q43">
    <cfRule type="expression" dxfId="94" priority="95">
      <formula>MOD(ROW(),2)=0</formula>
    </cfRule>
  </conditionalFormatting>
  <conditionalFormatting sqref="R43">
    <cfRule type="expression" dxfId="93" priority="94">
      <formula>MOD(ROW(),2)=0</formula>
    </cfRule>
  </conditionalFormatting>
  <conditionalFormatting sqref="R51">
    <cfRule type="expression" dxfId="92" priority="88">
      <formula>MOD(ROW(),2)=0</formula>
    </cfRule>
  </conditionalFormatting>
  <conditionalFormatting sqref="R67">
    <cfRule type="expression" dxfId="91" priority="82">
      <formula>MOD(ROW(),2)=0</formula>
    </cfRule>
  </conditionalFormatting>
  <conditionalFormatting sqref="R75">
    <cfRule type="expression" dxfId="90" priority="76">
      <formula>MOD(ROW(),2)=0</formula>
    </cfRule>
  </conditionalFormatting>
  <conditionalFormatting sqref="R85">
    <cfRule type="expression" dxfId="89" priority="70">
      <formula>MOD(ROW(),2)=0</formula>
    </cfRule>
  </conditionalFormatting>
  <conditionalFormatting sqref="R103">
    <cfRule type="expression" dxfId="88" priority="64">
      <formula>MOD(ROW(),2)=0</formula>
    </cfRule>
  </conditionalFormatting>
  <conditionalFormatting sqref="A108:X113">
    <cfRule type="expression" dxfId="87" priority="63">
      <formula>MOD(ROW(),2)=0</formula>
    </cfRule>
  </conditionalFormatting>
  <conditionalFormatting sqref="S51:T51 A51:P51">
    <cfRule type="expression" dxfId="86" priority="93">
      <formula>MOD(ROW(),2)=0</formula>
    </cfRule>
  </conditionalFormatting>
  <conditionalFormatting sqref="X51 U51">
    <cfRule type="expression" dxfId="85" priority="92">
      <formula>MOD(ROW(),2)=0</formula>
    </cfRule>
  </conditionalFormatting>
  <conditionalFormatting sqref="W51">
    <cfRule type="expression" dxfId="84" priority="91">
      <formula>MOD(ROW(),2)=0</formula>
    </cfRule>
  </conditionalFormatting>
  <conditionalFormatting sqref="V51">
    <cfRule type="expression" dxfId="83" priority="90">
      <formula>MOD(ROW(),2)=0</formula>
    </cfRule>
  </conditionalFormatting>
  <conditionalFormatting sqref="Q51">
    <cfRule type="expression" dxfId="82" priority="89">
      <formula>MOD(ROW(),2)=0</formula>
    </cfRule>
  </conditionalFormatting>
  <conditionalFormatting sqref="S67:T67 A67:P67">
    <cfRule type="expression" dxfId="81" priority="87">
      <formula>MOD(ROW(),2)=0</formula>
    </cfRule>
  </conditionalFormatting>
  <conditionalFormatting sqref="X67 U67">
    <cfRule type="expression" dxfId="80" priority="86">
      <formula>MOD(ROW(),2)=0</formula>
    </cfRule>
  </conditionalFormatting>
  <conditionalFormatting sqref="W67">
    <cfRule type="expression" dxfId="79" priority="85">
      <formula>MOD(ROW(),2)=0</formula>
    </cfRule>
  </conditionalFormatting>
  <conditionalFormatting sqref="V67">
    <cfRule type="expression" dxfId="78" priority="84">
      <formula>MOD(ROW(),2)=0</formula>
    </cfRule>
  </conditionalFormatting>
  <conditionalFormatting sqref="Q67">
    <cfRule type="expression" dxfId="77" priority="83">
      <formula>MOD(ROW(),2)=0</formula>
    </cfRule>
  </conditionalFormatting>
  <conditionalFormatting sqref="S75:T75 A75:P75">
    <cfRule type="expression" dxfId="76" priority="81">
      <formula>MOD(ROW(),2)=0</formula>
    </cfRule>
  </conditionalFormatting>
  <conditionalFormatting sqref="X75 U75">
    <cfRule type="expression" dxfId="75" priority="80">
      <formula>MOD(ROW(),2)=0</formula>
    </cfRule>
  </conditionalFormatting>
  <conditionalFormatting sqref="W75">
    <cfRule type="expression" dxfId="74" priority="79">
      <formula>MOD(ROW(),2)=0</formula>
    </cfRule>
  </conditionalFormatting>
  <conditionalFormatting sqref="V75">
    <cfRule type="expression" dxfId="73" priority="78">
      <formula>MOD(ROW(),2)=0</formula>
    </cfRule>
  </conditionalFormatting>
  <conditionalFormatting sqref="Q75">
    <cfRule type="expression" dxfId="72" priority="77">
      <formula>MOD(ROW(),2)=0</formula>
    </cfRule>
  </conditionalFormatting>
  <conditionalFormatting sqref="S85:T85 A85:P85">
    <cfRule type="expression" dxfId="71" priority="75">
      <formula>MOD(ROW(),2)=0</formula>
    </cfRule>
  </conditionalFormatting>
  <conditionalFormatting sqref="X85 U85">
    <cfRule type="expression" dxfId="70" priority="74">
      <formula>MOD(ROW(),2)=0</formula>
    </cfRule>
  </conditionalFormatting>
  <conditionalFormatting sqref="W85">
    <cfRule type="expression" dxfId="69" priority="73">
      <formula>MOD(ROW(),2)=0</formula>
    </cfRule>
  </conditionalFormatting>
  <conditionalFormatting sqref="V85">
    <cfRule type="expression" dxfId="68" priority="72">
      <formula>MOD(ROW(),2)=0</formula>
    </cfRule>
  </conditionalFormatting>
  <conditionalFormatting sqref="Q85">
    <cfRule type="expression" dxfId="67" priority="71">
      <formula>MOD(ROW(),2)=0</formula>
    </cfRule>
  </conditionalFormatting>
  <conditionalFormatting sqref="S103:T103 A103:P103">
    <cfRule type="expression" dxfId="66" priority="69">
      <formula>MOD(ROW(),2)=0</formula>
    </cfRule>
  </conditionalFormatting>
  <conditionalFormatting sqref="X103 U103">
    <cfRule type="expression" dxfId="65" priority="68">
      <formula>MOD(ROW(),2)=0</formula>
    </cfRule>
  </conditionalFormatting>
  <conditionalFormatting sqref="W103">
    <cfRule type="expression" dxfId="64" priority="67">
      <formula>MOD(ROW(),2)=0</formula>
    </cfRule>
  </conditionalFormatting>
  <conditionalFormatting sqref="V103">
    <cfRule type="expression" dxfId="63" priority="66">
      <formula>MOD(ROW(),2)=0</formula>
    </cfRule>
  </conditionalFormatting>
  <conditionalFormatting sqref="Q103">
    <cfRule type="expression" dxfId="62" priority="65">
      <formula>MOD(ROW(),2)=0</formula>
    </cfRule>
  </conditionalFormatting>
  <conditionalFormatting sqref="A114:X114">
    <cfRule type="expression" dxfId="61" priority="62">
      <formula>MOD(ROW(),2)=0</formula>
    </cfRule>
  </conditionalFormatting>
  <conditionalFormatting sqref="A115:X117">
    <cfRule type="expression" dxfId="60" priority="61">
      <formula>MOD(ROW(),2)=0</formula>
    </cfRule>
  </conditionalFormatting>
  <conditionalFormatting sqref="S118:T118 A118:P118">
    <cfRule type="expression" dxfId="59" priority="60">
      <formula>MOD(ROW(),2)=0</formula>
    </cfRule>
  </conditionalFormatting>
  <conditionalFormatting sqref="X118 U118">
    <cfRule type="expression" dxfId="58" priority="59">
      <formula>MOD(ROW(),2)=0</formula>
    </cfRule>
  </conditionalFormatting>
  <conditionalFormatting sqref="W118">
    <cfRule type="expression" dxfId="57" priority="58">
      <formula>MOD(ROW(),2)=0</formula>
    </cfRule>
  </conditionalFormatting>
  <conditionalFormatting sqref="V118">
    <cfRule type="expression" dxfId="56" priority="57">
      <formula>MOD(ROW(),2)=0</formula>
    </cfRule>
  </conditionalFormatting>
  <conditionalFormatting sqref="Q118">
    <cfRule type="expression" dxfId="55" priority="56">
      <formula>MOD(ROW(),2)=0</formula>
    </cfRule>
  </conditionalFormatting>
  <conditionalFormatting sqref="R118">
    <cfRule type="expression" dxfId="54" priority="55">
      <formula>MOD(ROW(),2)=0</formula>
    </cfRule>
  </conditionalFormatting>
  <conditionalFormatting sqref="S127:T127 A127:P127">
    <cfRule type="expression" dxfId="53" priority="54">
      <formula>MOD(ROW(),2)=0</formula>
    </cfRule>
  </conditionalFormatting>
  <conditionalFormatting sqref="X127 U127">
    <cfRule type="expression" dxfId="52" priority="53">
      <formula>MOD(ROW(),2)=0</formula>
    </cfRule>
  </conditionalFormatting>
  <conditionalFormatting sqref="W127">
    <cfRule type="expression" dxfId="51" priority="52">
      <formula>MOD(ROW(),2)=0</formula>
    </cfRule>
  </conditionalFormatting>
  <conditionalFormatting sqref="V127">
    <cfRule type="expression" dxfId="50" priority="51">
      <formula>MOD(ROW(),2)=0</formula>
    </cfRule>
  </conditionalFormatting>
  <conditionalFormatting sqref="Q127">
    <cfRule type="expression" dxfId="49" priority="50">
      <formula>MOD(ROW(),2)=0</formula>
    </cfRule>
  </conditionalFormatting>
  <conditionalFormatting sqref="R127">
    <cfRule type="expression" dxfId="48" priority="49">
      <formula>MOD(ROW(),2)=0</formula>
    </cfRule>
  </conditionalFormatting>
  <conditionalFormatting sqref="S130:T130 A130:P130">
    <cfRule type="expression" dxfId="47" priority="48">
      <formula>MOD(ROW(),2)=0</formula>
    </cfRule>
  </conditionalFormatting>
  <conditionalFormatting sqref="X130 U130">
    <cfRule type="expression" dxfId="46" priority="47">
      <formula>MOD(ROW(),2)=0</formula>
    </cfRule>
  </conditionalFormatting>
  <conditionalFormatting sqref="W130">
    <cfRule type="expression" dxfId="45" priority="46">
      <formula>MOD(ROW(),2)=0</formula>
    </cfRule>
  </conditionalFormatting>
  <conditionalFormatting sqref="V130">
    <cfRule type="expression" dxfId="44" priority="45">
      <formula>MOD(ROW(),2)=0</formula>
    </cfRule>
  </conditionalFormatting>
  <conditionalFormatting sqref="Q130">
    <cfRule type="expression" dxfId="43" priority="44">
      <formula>MOD(ROW(),2)=0</formula>
    </cfRule>
  </conditionalFormatting>
  <conditionalFormatting sqref="R130">
    <cfRule type="expression" dxfId="42" priority="43">
      <formula>MOD(ROW(),2)=0</formula>
    </cfRule>
  </conditionalFormatting>
  <conditionalFormatting sqref="R133">
    <cfRule type="expression" dxfId="41" priority="37">
      <formula>MOD(ROW(),2)=0</formula>
    </cfRule>
  </conditionalFormatting>
  <conditionalFormatting sqref="R150">
    <cfRule type="expression" dxfId="40" priority="31">
      <formula>MOD(ROW(),2)=0</formula>
    </cfRule>
  </conditionalFormatting>
  <conditionalFormatting sqref="R156">
    <cfRule type="expression" dxfId="39" priority="25">
      <formula>MOD(ROW(),2)=0</formula>
    </cfRule>
  </conditionalFormatting>
  <conditionalFormatting sqref="R161">
    <cfRule type="expression" dxfId="38" priority="19">
      <formula>MOD(ROW(),2)=0</formula>
    </cfRule>
  </conditionalFormatting>
  <conditionalFormatting sqref="R163">
    <cfRule type="expression" dxfId="37" priority="13">
      <formula>MOD(ROW(),2)=0</formula>
    </cfRule>
  </conditionalFormatting>
  <conditionalFormatting sqref="S133:T133 A133:P133">
    <cfRule type="expression" dxfId="36" priority="42">
      <formula>MOD(ROW(),2)=0</formula>
    </cfRule>
  </conditionalFormatting>
  <conditionalFormatting sqref="X133 U133">
    <cfRule type="expression" dxfId="35" priority="41">
      <formula>MOD(ROW(),2)=0</formula>
    </cfRule>
  </conditionalFormatting>
  <conditionalFormatting sqref="W133">
    <cfRule type="expression" dxfId="34" priority="40">
      <formula>MOD(ROW(),2)=0</formula>
    </cfRule>
  </conditionalFormatting>
  <conditionalFormatting sqref="V133">
    <cfRule type="expression" dxfId="33" priority="39">
      <formula>MOD(ROW(),2)=0</formula>
    </cfRule>
  </conditionalFormatting>
  <conditionalFormatting sqref="Q133">
    <cfRule type="expression" dxfId="32" priority="38">
      <formula>MOD(ROW(),2)=0</formula>
    </cfRule>
  </conditionalFormatting>
  <conditionalFormatting sqref="S150:T150 A150:P150">
    <cfRule type="expression" dxfId="31" priority="36">
      <formula>MOD(ROW(),2)=0</formula>
    </cfRule>
  </conditionalFormatting>
  <conditionalFormatting sqref="X150 U150">
    <cfRule type="expression" dxfId="30" priority="35">
      <formula>MOD(ROW(),2)=0</formula>
    </cfRule>
  </conditionalFormatting>
  <conditionalFormatting sqref="W150">
    <cfRule type="expression" dxfId="29" priority="34">
      <formula>MOD(ROW(),2)=0</formula>
    </cfRule>
  </conditionalFormatting>
  <conditionalFormatting sqref="V150">
    <cfRule type="expression" dxfId="28" priority="33">
      <formula>MOD(ROW(),2)=0</formula>
    </cfRule>
  </conditionalFormatting>
  <conditionalFormatting sqref="Q150">
    <cfRule type="expression" dxfId="27" priority="32">
      <formula>MOD(ROW(),2)=0</formula>
    </cfRule>
  </conditionalFormatting>
  <conditionalFormatting sqref="S156:T156 A156:P156">
    <cfRule type="expression" dxfId="26" priority="30">
      <formula>MOD(ROW(),2)=0</formula>
    </cfRule>
  </conditionalFormatting>
  <conditionalFormatting sqref="X156 U156">
    <cfRule type="expression" dxfId="25" priority="29">
      <formula>MOD(ROW(),2)=0</formula>
    </cfRule>
  </conditionalFormatting>
  <conditionalFormatting sqref="W156">
    <cfRule type="expression" dxfId="24" priority="28">
      <formula>MOD(ROW(),2)=0</formula>
    </cfRule>
  </conditionalFormatting>
  <conditionalFormatting sqref="V156">
    <cfRule type="expression" dxfId="23" priority="27">
      <formula>MOD(ROW(),2)=0</formula>
    </cfRule>
  </conditionalFormatting>
  <conditionalFormatting sqref="Q156">
    <cfRule type="expression" dxfId="22" priority="26">
      <formula>MOD(ROW(),2)=0</formula>
    </cfRule>
  </conditionalFormatting>
  <conditionalFormatting sqref="S161:T161 A161:P161">
    <cfRule type="expression" dxfId="21" priority="24">
      <formula>MOD(ROW(),2)=0</formula>
    </cfRule>
  </conditionalFormatting>
  <conditionalFormatting sqref="X161 U161">
    <cfRule type="expression" dxfId="20" priority="23">
      <formula>MOD(ROW(),2)=0</formula>
    </cfRule>
  </conditionalFormatting>
  <conditionalFormatting sqref="W161">
    <cfRule type="expression" dxfId="19" priority="22">
      <formula>MOD(ROW(),2)=0</formula>
    </cfRule>
  </conditionalFormatting>
  <conditionalFormatting sqref="V161">
    <cfRule type="expression" dxfId="18" priority="21">
      <formula>MOD(ROW(),2)=0</formula>
    </cfRule>
  </conditionalFormatting>
  <conditionalFormatting sqref="Q161">
    <cfRule type="expression" dxfId="17" priority="20">
      <formula>MOD(ROW(),2)=0</formula>
    </cfRule>
  </conditionalFormatting>
  <conditionalFormatting sqref="S163:T163 A163:P163">
    <cfRule type="expression" dxfId="16" priority="18">
      <formula>MOD(ROW(),2)=0</formula>
    </cfRule>
  </conditionalFormatting>
  <conditionalFormatting sqref="X163 U163">
    <cfRule type="expression" dxfId="15" priority="17">
      <formula>MOD(ROW(),2)=0</formula>
    </cfRule>
  </conditionalFormatting>
  <conditionalFormatting sqref="W163">
    <cfRule type="expression" dxfId="14" priority="16">
      <formula>MOD(ROW(),2)=0</formula>
    </cfRule>
  </conditionalFormatting>
  <conditionalFormatting sqref="V163">
    <cfRule type="expression" dxfId="13" priority="15">
      <formula>MOD(ROW(),2)=0</formula>
    </cfRule>
  </conditionalFormatting>
  <conditionalFormatting sqref="Q163">
    <cfRule type="expression" dxfId="12" priority="14">
      <formula>MOD(ROW(),2)=0</formula>
    </cfRule>
  </conditionalFormatting>
  <conditionalFormatting sqref="S169:T169 A169:P169">
    <cfRule type="expression" dxfId="11" priority="12">
      <formula>MOD(ROW(),2)=0</formula>
    </cfRule>
  </conditionalFormatting>
  <conditionalFormatting sqref="X169 U169">
    <cfRule type="expression" dxfId="10" priority="11">
      <formula>MOD(ROW(),2)=0</formula>
    </cfRule>
  </conditionalFormatting>
  <conditionalFormatting sqref="W169">
    <cfRule type="expression" dxfId="9" priority="10">
      <formula>MOD(ROW(),2)=0</formula>
    </cfRule>
  </conditionalFormatting>
  <conditionalFormatting sqref="V169">
    <cfRule type="expression" dxfId="8" priority="9">
      <formula>MOD(ROW(),2)=0</formula>
    </cfRule>
  </conditionalFormatting>
  <conditionalFormatting sqref="Q169">
    <cfRule type="expression" dxfId="7" priority="8">
      <formula>MOD(ROW(),2)=0</formula>
    </cfRule>
  </conditionalFormatting>
  <conditionalFormatting sqref="R169">
    <cfRule type="expression" dxfId="6" priority="7">
      <formula>MOD(ROW(),2)=0</formula>
    </cfRule>
  </conditionalFormatting>
  <conditionalFormatting sqref="S173:T173 A173:P173">
    <cfRule type="expression" dxfId="5" priority="6">
      <formula>MOD(ROW(),2)=0</formula>
    </cfRule>
  </conditionalFormatting>
  <conditionalFormatting sqref="X173 U173">
    <cfRule type="expression" dxfId="4" priority="5">
      <formula>MOD(ROW(),2)=0</formula>
    </cfRule>
  </conditionalFormatting>
  <conditionalFormatting sqref="W173">
    <cfRule type="expression" dxfId="3" priority="4">
      <formula>MOD(ROW(),2)=0</formula>
    </cfRule>
  </conditionalFormatting>
  <conditionalFormatting sqref="V173">
    <cfRule type="expression" dxfId="2" priority="3">
      <formula>MOD(ROW(),2)=0</formula>
    </cfRule>
  </conditionalFormatting>
  <conditionalFormatting sqref="Q173">
    <cfRule type="expression" dxfId="1" priority="2">
      <formula>MOD(ROW(),2)=0</formula>
    </cfRule>
  </conditionalFormatting>
  <conditionalFormatting sqref="R173">
    <cfRule type="expression" dxfId="0" priority="1">
      <formula>MOD(ROW(),2)=0</formula>
    </cfRule>
  </conditionalFormatting>
  <printOptions horizontalCentered="1"/>
  <pageMargins left="0.59055118110236227" right="0.59055118110236227" top="0.39370078740157483" bottom="0.39370078740157483" header="0.31496062992125984" footer="0.31496062992125984"/>
  <pageSetup paperSize="9" scale="42" fitToHeight="4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行政区別人口明細</vt:lpstr>
      <vt:lpstr>行政区別人口明細!Print_Titles</vt:lpstr>
    </vt:vector>
  </TitlesOfParts>
  <Company>名取市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N20-SHIMIN04</dc:creator>
  <cp:lastModifiedBy>D22-SOMU01</cp:lastModifiedBy>
  <cp:lastPrinted>2021-04-05T06:04:41Z</cp:lastPrinted>
  <dcterms:created xsi:type="dcterms:W3CDTF">2021-04-02T03:44:48Z</dcterms:created>
  <dcterms:modified xsi:type="dcterms:W3CDTF">2024-03-12T06:48:45Z</dcterms:modified>
</cp:coreProperties>
</file>